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7500"/>
  </bookViews>
  <sheets>
    <sheet name="AL 2.1" sheetId="1" r:id="rId1"/>
    <sheet name="Execução Laboratorial - 1" sheetId="9" r:id="rId2"/>
    <sheet name="Execução Laboratorial - 2.1" sheetId="8" r:id="rId3"/>
    <sheet name="Execução Laboratorial - 2.2" sheetId="10" r:id="rId4"/>
  </sheets>
  <definedNames>
    <definedName name="_xlnm.Print_Area" localSheetId="0">'AL 2.1'!$A$1:$R$25</definedName>
  </definedNames>
  <calcPr calcId="145621"/>
</workbook>
</file>

<file path=xl/calcChain.xml><?xml version="1.0" encoding="utf-8"?>
<calcChain xmlns="http://schemas.openxmlformats.org/spreadsheetml/2006/main">
  <c r="G15" i="10" l="1"/>
  <c r="M15" i="10" s="1"/>
  <c r="G18" i="10"/>
  <c r="M18" i="10" s="1"/>
  <c r="G21" i="10"/>
  <c r="M21" i="10" s="1"/>
  <c r="G12" i="10"/>
  <c r="M12" i="10" s="1"/>
  <c r="F15" i="10"/>
  <c r="F18" i="10"/>
  <c r="F21" i="10"/>
  <c r="F12" i="10"/>
  <c r="L23" i="10"/>
  <c r="K23" i="10"/>
  <c r="L22" i="10"/>
  <c r="K22" i="10"/>
  <c r="L21" i="10"/>
  <c r="K21" i="10"/>
  <c r="L20" i="10"/>
  <c r="K20" i="10"/>
  <c r="L19" i="10"/>
  <c r="K19" i="10"/>
  <c r="L18" i="10"/>
  <c r="K18" i="10"/>
  <c r="L17" i="10"/>
  <c r="K17" i="10"/>
  <c r="L16" i="10"/>
  <c r="K16" i="10"/>
  <c r="L15" i="10"/>
  <c r="L14" i="10"/>
  <c r="L13" i="10"/>
  <c r="L12" i="10"/>
  <c r="F15" i="8"/>
  <c r="F18" i="8"/>
  <c r="F21" i="8"/>
  <c r="F24" i="8"/>
  <c r="F27" i="8"/>
  <c r="F30" i="8"/>
  <c r="F33" i="8"/>
  <c r="F36" i="8"/>
  <c r="F39" i="8"/>
  <c r="F42" i="8"/>
  <c r="F45" i="8"/>
  <c r="F12" i="8"/>
  <c r="K14" i="10" l="1"/>
  <c r="K13" i="10"/>
  <c r="K15" i="10"/>
  <c r="K12" i="10"/>
  <c r="K12" i="8"/>
  <c r="K13" i="8"/>
  <c r="K14" i="8"/>
  <c r="K15" i="8"/>
  <c r="K16" i="8"/>
  <c r="K17" i="8"/>
  <c r="K18" i="8"/>
  <c r="K19" i="8"/>
  <c r="K20" i="8"/>
  <c r="K21" i="8"/>
  <c r="K22" i="8"/>
  <c r="K23" i="8"/>
  <c r="K24" i="8"/>
  <c r="K25" i="8"/>
  <c r="K26" i="8"/>
  <c r="L18" i="8" l="1"/>
  <c r="L14" i="8"/>
  <c r="L13" i="8" l="1"/>
  <c r="L15" i="8"/>
  <c r="L17" i="8"/>
  <c r="L19" i="8"/>
  <c r="L21" i="8"/>
  <c r="L23" i="8"/>
  <c r="L12" i="8"/>
  <c r="L16" i="8"/>
  <c r="L20" i="8"/>
  <c r="L24" i="8"/>
  <c r="L25" i="8"/>
  <c r="L22" i="8"/>
  <c r="L26" i="8"/>
</calcChain>
</file>

<file path=xl/sharedStrings.xml><?xml version="1.0" encoding="utf-8"?>
<sst xmlns="http://schemas.openxmlformats.org/spreadsheetml/2006/main" count="71" uniqueCount="51">
  <si>
    <t>Atividade Laboratorial</t>
  </si>
  <si>
    <t>Execução Laboratorial</t>
  </si>
  <si>
    <t>Aparelhos de medida</t>
  </si>
  <si>
    <t>Grandeza física</t>
  </si>
  <si>
    <t>Menor divisão de leitura/unidade</t>
  </si>
  <si>
    <t>Digital/Analógico</t>
  </si>
  <si>
    <t>Digital</t>
  </si>
  <si>
    <t>Analógico</t>
  </si>
  <si>
    <t>Incerteza absoluta de leitura/unidade</t>
  </si>
  <si>
    <t xml:space="preserve">Tabela 1. Caracterização de cada instrumento de medida </t>
  </si>
  <si>
    <t>auxiliar gráfico discussão final</t>
  </si>
  <si>
    <t>Medições diretas</t>
  </si>
  <si>
    <t>Medições indiretas</t>
  </si>
  <si>
    <t>d/m</t>
  </si>
  <si>
    <t>Ensaio</t>
  </si>
  <si>
    <t>t</t>
  </si>
  <si>
    <t>v</t>
  </si>
  <si>
    <t>comprimento</t>
  </si>
  <si>
    <t>tempo</t>
  </si>
  <si>
    <t>1 mm</t>
  </si>
  <si>
    <t>0,5 mm</t>
  </si>
  <si>
    <t>Fita métrica/Régua</t>
  </si>
  <si>
    <t>AL 2.1 Características do som</t>
  </si>
  <si>
    <r>
      <rPr>
        <b/>
        <i/>
        <sz val="16"/>
        <color theme="6" tint="-0.499984740745262"/>
        <rFont val="Calibri"/>
        <family val="2"/>
        <scheme val="minor"/>
      </rPr>
      <t xml:space="preserve">Objetivo geral: </t>
    </r>
    <r>
      <rPr>
        <b/>
        <i/>
        <sz val="16"/>
        <color theme="3"/>
        <rFont val="Calibri"/>
        <family val="2"/>
        <scheme val="minor"/>
      </rPr>
      <t>Investigar características de um som (frequência, intensidade, comprimento de onda, timbre) a partir da observação de sinais elétricos resultantes da conversão de sinais sonoros.</t>
    </r>
  </si>
  <si>
    <t>Termómetro</t>
  </si>
  <si>
    <t>temperatura</t>
  </si>
  <si>
    <t>Osciloscópio*</t>
  </si>
  <si>
    <r>
      <t>*NOTA: As leituras do ecrã do osciloscópio são efetuadas em divisões e dependem da base de tempo (velocidade de varrimento). A incerteza de leitura do osciloscópio é igual a um décimo do valor da menor divisão (</t>
    </r>
    <r>
      <rPr>
        <sz val="10"/>
        <color theme="1"/>
        <rFont val="Calibri"/>
        <family val="2"/>
      </rPr>
      <t>±</t>
    </r>
    <r>
      <rPr>
        <sz val="10"/>
        <color theme="1"/>
        <rFont val="Calibri"/>
        <family val="2"/>
        <scheme val="minor"/>
      </rPr>
      <t xml:space="preserve"> 0,1 x DIV).</t>
    </r>
  </si>
  <si>
    <t>tensão</t>
  </si>
  <si>
    <t>Analógico/Digital</t>
  </si>
  <si>
    <r>
      <t xml:space="preserve">0,1 </t>
    </r>
    <r>
      <rPr>
        <sz val="11"/>
        <color theme="1"/>
        <rFont val="Calibri"/>
        <family val="2"/>
      </rPr>
      <t>°C</t>
    </r>
  </si>
  <si>
    <t>0,1 °C</t>
  </si>
  <si>
    <t>Tabela 2. Registo das medições (diretas e indiretas) e observações que permitem efetuar o estudo das características de um som puro.</t>
  </si>
  <si>
    <r>
      <t>f</t>
    </r>
    <r>
      <rPr>
        <vertAlign val="subscript"/>
        <sz val="11"/>
        <color theme="1"/>
        <rFont val="Calibri"/>
        <family val="2"/>
      </rPr>
      <t>diapasão</t>
    </r>
  </si>
  <si>
    <t>f/Hz</t>
  </si>
  <si>
    <t>Amplitude</t>
  </si>
  <si>
    <t>U/V</t>
  </si>
  <si>
    <t>Período</t>
  </si>
  <si>
    <t>T/s</t>
  </si>
  <si>
    <t>Observações</t>
  </si>
  <si>
    <r>
      <t>f</t>
    </r>
    <r>
      <rPr>
        <vertAlign val="subscript"/>
        <sz val="11"/>
        <color theme="1"/>
        <rFont val="Calibri"/>
        <family val="2"/>
      </rPr>
      <t>experimental</t>
    </r>
  </si>
  <si>
    <t>Tabela 3. Registo das medições (diretas e indiretas) que permitem determinar o comprimento de onda de uma onda sonora.</t>
  </si>
  <si>
    <t>temperatura ambiente</t>
  </si>
  <si>
    <t>θ/°C</t>
  </si>
  <si>
    <t>distância entre micros</t>
  </si>
  <si>
    <r>
      <t>f</t>
    </r>
    <r>
      <rPr>
        <vertAlign val="subscript"/>
        <sz val="11"/>
        <color theme="1"/>
        <rFont val="Calibri"/>
        <family val="2"/>
      </rPr>
      <t>sinal</t>
    </r>
  </si>
  <si>
    <r>
      <t>λ</t>
    </r>
    <r>
      <rPr>
        <vertAlign val="subscript"/>
        <sz val="11"/>
        <color theme="1"/>
        <rFont val="Calibri"/>
        <family val="2"/>
      </rPr>
      <t>direto</t>
    </r>
  </si>
  <si>
    <t>λ/m</t>
  </si>
  <si>
    <t>período do sinal</t>
  </si>
  <si>
    <t>velocidade do som</t>
  </si>
  <si>
    <r>
      <t>v/ms</t>
    </r>
    <r>
      <rPr>
        <vertAlign val="superscript"/>
        <sz val="11"/>
        <color theme="1"/>
        <rFont val="Calibri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</si>
</sst>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0.00000"/>
    <numFmt numFmtId="166" formatCode="0.0000"/>
    <numFmt numFmtId="167" formatCode="0.000E+00"/>
    <numFmt numFmtId="168" formatCode="0.000"/>
  </numFmts>
  <fonts count="20" x14ac:knownFonts="1">
    <font>
      <sz val="11"/>
      <color theme="1"/>
      <name val="Calibri"/>
      <family val="2"/>
      <scheme val="minor"/>
    </font>
    <font>
      <b/>
      <i/>
      <sz val="36"/>
      <color theme="3"/>
      <name val="Calibri"/>
      <family val="2"/>
      <scheme val="minor"/>
    </font>
    <font>
      <b/>
      <i/>
      <sz val="24"/>
      <color theme="4"/>
      <name val="Calibri"/>
      <family val="2"/>
      <scheme val="minor"/>
    </font>
    <font>
      <b/>
      <i/>
      <sz val="16"/>
      <color theme="3"/>
      <name val="Calibri"/>
      <family val="2"/>
      <scheme val="minor"/>
    </font>
    <font>
      <b/>
      <i/>
      <sz val="16"/>
      <color theme="6" tint="-0.49998474074526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22"/>
      <color theme="3"/>
      <name val="Calibri"/>
      <family val="2"/>
      <scheme val="minor"/>
    </font>
    <font>
      <b/>
      <i/>
      <sz val="12"/>
      <color theme="4"/>
      <name val="Calibri"/>
      <family val="2"/>
      <scheme val="minor"/>
    </font>
    <font>
      <b/>
      <i/>
      <sz val="16"/>
      <color theme="4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omic Sans MS"/>
      <family val="4"/>
    </font>
    <font>
      <b/>
      <sz val="7"/>
      <color theme="1"/>
      <name val="Comic Sans MS"/>
      <family val="4"/>
    </font>
    <font>
      <sz val="7"/>
      <color theme="1"/>
      <name val="Comic Sans MS"/>
      <family val="4"/>
    </font>
    <font>
      <sz val="9"/>
      <color theme="1"/>
      <name val="Comic Sans MS"/>
      <family val="4"/>
    </font>
    <font>
      <b/>
      <sz val="8"/>
      <color theme="1"/>
      <name val="Comic Sans MS"/>
      <family val="4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1"/>
      <color theme="3"/>
      <name val="Calibri"/>
      <family val="2"/>
    </font>
    <font>
      <vertAlign val="subscript"/>
      <sz val="11"/>
      <color theme="1"/>
      <name val="Calibri"/>
      <family val="2"/>
    </font>
    <font>
      <vertAlign val="superscript"/>
      <sz val="11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BF6F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0" xfId="0" applyFont="1" applyAlignment="1">
      <alignment vertical="top" wrapText="1" shrinkToFit="1"/>
    </xf>
    <xf numFmtId="0" fontId="6" fillId="0" borderId="0" xfId="0" applyFont="1"/>
    <xf numFmtId="0" fontId="8" fillId="0" borderId="0" xfId="0" applyFont="1"/>
    <xf numFmtId="0" fontId="5" fillId="0" borderId="0" xfId="0" applyFont="1" applyFill="1" applyBorder="1"/>
    <xf numFmtId="0" fontId="0" fillId="0" borderId="0" xfId="0" applyFill="1" applyBorder="1"/>
    <xf numFmtId="0" fontId="10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 wrapText="1"/>
    </xf>
    <xf numFmtId="0" fontId="13" fillId="0" borderId="0" xfId="0" applyFont="1"/>
    <xf numFmtId="0" fontId="14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right" indent="1"/>
    </xf>
    <xf numFmtId="164" fontId="0" fillId="0" borderId="0" xfId="0" applyNumberFormat="1" applyFill="1" applyBorder="1" applyAlignment="1">
      <alignment horizontal="center"/>
    </xf>
    <xf numFmtId="0" fontId="7" fillId="0" borderId="0" xfId="0" applyFont="1"/>
    <xf numFmtId="0" fontId="15" fillId="0" borderId="0" xfId="0" applyFont="1" applyFill="1" applyBorder="1" applyAlignment="1">
      <alignment horizontal="center"/>
    </xf>
    <xf numFmtId="0" fontId="15" fillId="6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167" fontId="15" fillId="0" borderId="0" xfId="0" applyNumberFormat="1" applyFont="1" applyFill="1" applyBorder="1" applyAlignment="1">
      <alignment horizontal="center" vertical="center"/>
    </xf>
    <xf numFmtId="167" fontId="15" fillId="0" borderId="0" xfId="0" applyNumberFormat="1" applyFont="1" applyFill="1" applyBorder="1" applyAlignment="1">
      <alignment vertical="center"/>
    </xf>
    <xf numFmtId="165" fontId="0" fillId="0" borderId="0" xfId="0" applyNumberFormat="1"/>
    <xf numFmtId="0" fontId="0" fillId="0" borderId="0" xfId="0" applyAlignment="1">
      <alignment horizontal="left" vertical="top" wrapText="1"/>
    </xf>
    <xf numFmtId="0" fontId="15" fillId="5" borderId="12" xfId="0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Fill="1" applyBorder="1" applyAlignment="1">
      <alignment horizontal="left" vertical="top"/>
    </xf>
    <xf numFmtId="0" fontId="0" fillId="0" borderId="0" xfId="0" applyAlignment="1">
      <alignment vertical="top" wrapText="1"/>
    </xf>
    <xf numFmtId="0" fontId="0" fillId="8" borderId="13" xfId="0" applyFill="1" applyBorder="1" applyAlignment="1" applyProtection="1">
      <alignment horizontal="center" vertical="center" wrapText="1"/>
      <protection locked="0"/>
    </xf>
    <xf numFmtId="166" fontId="15" fillId="3" borderId="13" xfId="0" applyNumberFormat="1" applyFont="1" applyFill="1" applyBorder="1" applyAlignment="1" applyProtection="1">
      <alignment horizontal="center" vertical="center"/>
      <protection locked="0"/>
    </xf>
    <xf numFmtId="168" fontId="15" fillId="0" borderId="0" xfId="0" applyNumberFormat="1" applyFont="1" applyFill="1" applyBorder="1" applyAlignment="1">
      <alignment vertical="center"/>
    </xf>
    <xf numFmtId="166" fontId="15" fillId="0" borderId="0" xfId="0" applyNumberFormat="1" applyFont="1" applyFill="1" applyBorder="1" applyAlignment="1">
      <alignment vertical="center"/>
    </xf>
    <xf numFmtId="1" fontId="15" fillId="0" borderId="0" xfId="0" applyNumberFormat="1" applyFont="1" applyFill="1" applyBorder="1" applyAlignment="1">
      <alignment vertical="center"/>
    </xf>
    <xf numFmtId="2" fontId="15" fillId="3" borderId="13" xfId="0" applyNumberFormat="1" applyFont="1" applyFill="1" applyBorder="1" applyAlignment="1" applyProtection="1">
      <alignment horizontal="center" vertical="center"/>
      <protection locked="0"/>
    </xf>
    <xf numFmtId="164" fontId="15" fillId="3" borderId="13" xfId="0" applyNumberFormat="1" applyFont="1" applyFill="1" applyBorder="1" applyAlignment="1" applyProtection="1">
      <alignment horizontal="center" vertical="center"/>
      <protection locked="0"/>
    </xf>
    <xf numFmtId="2" fontId="15" fillId="3" borderId="13" xfId="0" applyNumberFormat="1" applyFont="1" applyFill="1" applyBorder="1" applyAlignment="1" applyProtection="1">
      <alignment horizontal="center" vertical="center" wrapText="1"/>
      <protection locked="0"/>
    </xf>
    <xf numFmtId="0" fontId="15" fillId="4" borderId="11" xfId="0" applyFont="1" applyFill="1" applyBorder="1" applyAlignment="1" applyProtection="1">
      <alignment horizontal="center" wrapText="1"/>
      <protection locked="0"/>
    </xf>
    <xf numFmtId="1" fontId="15" fillId="3" borderId="1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left" vertical="top" wrapText="1" shrinkToFi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top" wrapText="1"/>
    </xf>
    <xf numFmtId="0" fontId="9" fillId="3" borderId="0" xfId="0" applyFont="1" applyFill="1" applyAlignment="1" applyProtection="1">
      <alignment horizontal="left" vertical="center" wrapText="1"/>
      <protection locked="0"/>
    </xf>
    <xf numFmtId="0" fontId="0" fillId="3" borderId="5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7" xfId="0" applyFill="1" applyBorder="1" applyAlignment="1" applyProtection="1">
      <alignment horizontal="center" vertical="center" wrapText="1"/>
      <protection locked="0"/>
    </xf>
    <xf numFmtId="0" fontId="0" fillId="3" borderId="8" xfId="0" applyFill="1" applyBorder="1" applyAlignment="1" applyProtection="1">
      <alignment horizontal="center" vertical="center" wrapText="1"/>
      <protection locked="0"/>
    </xf>
    <xf numFmtId="0" fontId="0" fillId="3" borderId="9" xfId="0" applyFill="1" applyBorder="1" applyAlignment="1" applyProtection="1">
      <alignment horizontal="center" vertical="center" wrapText="1"/>
      <protection locked="0"/>
    </xf>
    <xf numFmtId="0" fontId="0" fillId="3" borderId="10" xfId="0" applyFill="1" applyBorder="1" applyAlignment="1" applyProtection="1">
      <alignment horizontal="center" vertical="center" wrapText="1"/>
      <protection locked="0"/>
    </xf>
    <xf numFmtId="0" fontId="0" fillId="4" borderId="4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3" borderId="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2" xfId="0" applyFill="1" applyBorder="1" applyAlignment="1" applyProtection="1">
      <alignment horizontal="center" vertical="center"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left" vertical="top" wrapText="1" shrinkToFi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2" fontId="15" fillId="3" borderId="11" xfId="0" applyNumberFormat="1" applyFont="1" applyFill="1" applyBorder="1" applyAlignment="1" applyProtection="1">
      <alignment horizontal="center" vertical="center" wrapText="1"/>
      <protection locked="0"/>
    </xf>
    <xf numFmtId="2" fontId="15" fillId="3" borderId="12" xfId="0" applyNumberFormat="1" applyFont="1" applyFill="1" applyBorder="1" applyAlignment="1" applyProtection="1">
      <alignment horizontal="center" vertical="center" wrapText="1"/>
      <protection locked="0"/>
    </xf>
    <xf numFmtId="2" fontId="15" fillId="3" borderId="13" xfId="0" applyNumberFormat="1" applyFont="1" applyFill="1" applyBorder="1" applyAlignment="1" applyProtection="1">
      <alignment horizontal="center" vertical="center" wrapText="1"/>
      <protection locked="0"/>
    </xf>
    <xf numFmtId="167" fontId="15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5" fillId="4" borderId="4" xfId="0" applyFont="1" applyFill="1" applyBorder="1" applyAlignment="1">
      <alignment horizontal="center" vertical="center"/>
    </xf>
    <xf numFmtId="167" fontId="15" fillId="3" borderId="11" xfId="0" applyNumberFormat="1" applyFont="1" applyFill="1" applyBorder="1" applyAlignment="1" applyProtection="1">
      <alignment horizontal="center" vertical="center" wrapText="1"/>
      <protection locked="0"/>
    </xf>
    <xf numFmtId="167" fontId="15" fillId="3" borderId="12" xfId="0" applyNumberFormat="1" applyFont="1" applyFill="1" applyBorder="1" applyAlignment="1" applyProtection="1">
      <alignment horizontal="center" vertical="center" wrapText="1"/>
      <protection locked="0"/>
    </xf>
    <xf numFmtId="167" fontId="15" fillId="3" borderId="13" xfId="0" applyNumberFormat="1" applyFont="1" applyFill="1" applyBorder="1" applyAlignment="1" applyProtection="1">
      <alignment horizontal="center" vertical="center" wrapText="1"/>
      <protection locked="0"/>
    </xf>
    <xf numFmtId="0" fontId="15" fillId="5" borderId="1" xfId="0" applyFont="1" applyFill="1" applyBorder="1" applyAlignment="1">
      <alignment horizontal="center" vertical="center"/>
    </xf>
    <xf numFmtId="0" fontId="15" fillId="5" borderId="2" xfId="0" applyFont="1" applyFill="1" applyBorder="1" applyAlignment="1">
      <alignment horizontal="center" vertical="center"/>
    </xf>
    <xf numFmtId="0" fontId="15" fillId="5" borderId="3" xfId="0" applyFont="1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167" fontId="15" fillId="7" borderId="11" xfId="0" applyNumberFormat="1" applyFont="1" applyFill="1" applyBorder="1" applyAlignment="1" applyProtection="1">
      <alignment horizontal="center" vertical="center"/>
      <protection locked="0"/>
    </xf>
    <xf numFmtId="167" fontId="15" fillId="7" borderId="12" xfId="0" applyNumberFormat="1" applyFont="1" applyFill="1" applyBorder="1" applyAlignment="1" applyProtection="1">
      <alignment horizontal="center" vertical="center"/>
      <protection locked="0"/>
    </xf>
    <xf numFmtId="167" fontId="15" fillId="7" borderId="13" xfId="0" applyNumberFormat="1" applyFont="1" applyFill="1" applyBorder="1" applyAlignment="1" applyProtection="1">
      <alignment horizontal="center" vertical="center"/>
      <protection locked="0"/>
    </xf>
    <xf numFmtId="166" fontId="15" fillId="7" borderId="11" xfId="0" applyNumberFormat="1" applyFont="1" applyFill="1" applyBorder="1" applyAlignment="1" applyProtection="1">
      <alignment horizontal="center" vertical="center"/>
      <protection locked="0"/>
    </xf>
    <xf numFmtId="166" fontId="15" fillId="7" borderId="12" xfId="0" applyNumberFormat="1" applyFont="1" applyFill="1" applyBorder="1" applyAlignment="1" applyProtection="1">
      <alignment horizontal="center" vertical="center"/>
      <protection locked="0"/>
    </xf>
    <xf numFmtId="166" fontId="15" fillId="7" borderId="13" xfId="0" applyNumberFormat="1" applyFont="1" applyFill="1" applyBorder="1" applyAlignment="1" applyProtection="1">
      <alignment horizontal="center" vertical="center"/>
      <protection locked="0"/>
    </xf>
    <xf numFmtId="0" fontId="0" fillId="9" borderId="11" xfId="0" applyFill="1" applyBorder="1" applyAlignment="1">
      <alignment horizontal="center" vertical="center"/>
    </xf>
    <xf numFmtId="0" fontId="0" fillId="9" borderId="12" xfId="0" applyFill="1" applyBorder="1" applyAlignment="1">
      <alignment horizontal="center" vertical="center"/>
    </xf>
    <xf numFmtId="0" fontId="0" fillId="9" borderId="13" xfId="0" applyFill="1" applyBorder="1" applyAlignment="1">
      <alignment horizontal="center" vertical="center"/>
    </xf>
    <xf numFmtId="0" fontId="0" fillId="8" borderId="11" xfId="0" applyFill="1" applyBorder="1" applyAlignment="1" applyProtection="1">
      <alignment horizontal="center" wrapText="1"/>
      <protection locked="0"/>
    </xf>
    <xf numFmtId="0" fontId="0" fillId="8" borderId="12" xfId="0" applyFill="1" applyBorder="1" applyAlignment="1" applyProtection="1">
      <alignment horizontal="center" wrapText="1"/>
      <protection locked="0"/>
    </xf>
    <xf numFmtId="0" fontId="15" fillId="4" borderId="12" xfId="0" applyFont="1" applyFill="1" applyBorder="1" applyAlignment="1" applyProtection="1">
      <alignment horizontal="center" vertical="center"/>
      <protection locked="0"/>
    </xf>
    <xf numFmtId="0" fontId="15" fillId="4" borderId="10" xfId="0" applyFont="1" applyFill="1" applyBorder="1" applyAlignment="1" applyProtection="1">
      <alignment horizontal="center" vertical="center"/>
      <protection locked="0"/>
    </xf>
    <xf numFmtId="0" fontId="15" fillId="7" borderId="11" xfId="0" applyNumberFormat="1" applyFont="1" applyFill="1" applyBorder="1" applyAlignment="1" applyProtection="1">
      <alignment horizontal="center" vertical="center"/>
      <protection locked="0"/>
    </xf>
    <xf numFmtId="2" fontId="15" fillId="7" borderId="12" xfId="0" applyNumberFormat="1" applyFont="1" applyFill="1" applyBorder="1" applyAlignment="1" applyProtection="1">
      <alignment horizontal="center" vertical="center"/>
      <protection locked="0"/>
    </xf>
    <xf numFmtId="2" fontId="15" fillId="7" borderId="13" xfId="0" applyNumberFormat="1" applyFont="1" applyFill="1" applyBorder="1" applyAlignment="1" applyProtection="1">
      <alignment horizontal="center" vertical="center"/>
      <protection locked="0"/>
    </xf>
    <xf numFmtId="164" fontId="15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15" fillId="3" borderId="4" xfId="0" applyNumberFormat="1" applyFont="1" applyFill="1" applyBorder="1" applyAlignment="1" applyProtection="1">
      <alignment horizontal="center" vertical="center"/>
      <protection locked="0"/>
    </xf>
    <xf numFmtId="166" fontId="15" fillId="3" borderId="4" xfId="0" applyNumberFormat="1" applyFont="1" applyFill="1" applyBorder="1" applyAlignment="1" applyProtection="1">
      <alignment horizontal="center" vertical="center" wrapText="1"/>
      <protection locked="0"/>
    </xf>
    <xf numFmtId="1" fontId="15" fillId="3" borderId="11" xfId="0" applyNumberFormat="1" applyFont="1" applyFill="1" applyBorder="1" applyAlignment="1" applyProtection="1">
      <alignment horizontal="center" vertical="center" wrapText="1"/>
      <protection locked="0"/>
    </xf>
    <xf numFmtId="1" fontId="15" fillId="3" borderId="12" xfId="0" applyNumberFormat="1" applyFont="1" applyFill="1" applyBorder="1" applyAlignment="1" applyProtection="1">
      <alignment horizontal="center" vertical="center" wrapText="1"/>
      <protection locked="0"/>
    </xf>
    <xf numFmtId="1" fontId="15" fillId="3" borderId="13" xfId="0" applyNumberFormat="1" applyFont="1" applyFill="1" applyBorder="1" applyAlignment="1" applyProtection="1">
      <alignment horizontal="center" vertical="center" wrapText="1"/>
      <protection locked="0"/>
    </xf>
    <xf numFmtId="2" fontId="15" fillId="7" borderId="11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174145</xdr:colOff>
      <xdr:row>20</xdr:row>
      <xdr:rowOff>28575</xdr:rowOff>
    </xdr:from>
    <xdr:to>
      <xdr:col>16</xdr:col>
      <xdr:colOff>222101</xdr:colOff>
      <xdr:row>21</xdr:row>
      <xdr:rowOff>130039</xdr:rowOff>
    </xdr:to>
    <xdr:pic>
      <xdr:nvPicPr>
        <xdr:cNvPr id="11" name="Picture 1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9245" y="5381625"/>
          <a:ext cx="1038556" cy="291964"/>
        </a:xfrm>
        <a:prstGeom prst="rect">
          <a:avLst/>
        </a:prstGeom>
      </xdr:spPr>
    </xdr:pic>
    <xdr:clientData/>
  </xdr:twoCellAnchor>
  <xdr:twoCellAnchor>
    <xdr:from>
      <xdr:col>14</xdr:col>
      <xdr:colOff>104776</xdr:colOff>
      <xdr:row>21</xdr:row>
      <xdr:rowOff>47625</xdr:rowOff>
    </xdr:from>
    <xdr:to>
      <xdr:col>17</xdr:col>
      <xdr:colOff>447676</xdr:colOff>
      <xdr:row>23</xdr:row>
      <xdr:rowOff>133350</xdr:rowOff>
    </xdr:to>
    <xdr:sp macro="" textlink="">
      <xdr:nvSpPr>
        <xdr:cNvPr id="13" name="CaixaDeTexto 12"/>
        <xdr:cNvSpPr txBox="1"/>
      </xdr:nvSpPr>
      <xdr:spPr>
        <a:xfrm>
          <a:off x="6619876" y="5591175"/>
          <a:ext cx="1943100" cy="466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r>
            <a:rPr lang="pt-PT" sz="2800">
              <a:solidFill>
                <a:schemeClr val="bg1">
                  <a:lumMod val="75000"/>
                </a:schemeClr>
              </a:solidFill>
            </a:rPr>
            <a:t>+</a:t>
          </a:r>
          <a:r>
            <a:rPr lang="pt-PT" sz="2000">
              <a:solidFill>
                <a:schemeClr val="bg1">
                  <a:lumMod val="75000"/>
                </a:schemeClr>
              </a:solidFill>
            </a:rPr>
            <a:t> FÍSICA 11</a:t>
          </a:r>
        </a:p>
      </xdr:txBody>
    </xdr:sp>
    <xdr:clientData/>
  </xdr:twoCellAnchor>
  <xdr:twoCellAnchor editAs="oneCell">
    <xdr:from>
      <xdr:col>6</xdr:col>
      <xdr:colOff>190423</xdr:colOff>
      <xdr:row>6</xdr:row>
      <xdr:rowOff>152400</xdr:rowOff>
    </xdr:from>
    <xdr:to>
      <xdr:col>13</xdr:col>
      <xdr:colOff>1</xdr:colOff>
      <xdr:row>19</xdr:row>
      <xdr:rowOff>21860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5923" y="2466975"/>
          <a:ext cx="3619578" cy="2717435"/>
        </a:xfrm>
        <a:prstGeom prst="roundRect">
          <a:avLst>
            <a:gd name="adj" fmla="val 4167"/>
          </a:avLst>
        </a:prstGeom>
        <a:solidFill>
          <a:srgbClr val="FFFFFF"/>
        </a:solidFill>
        <a:ln w="76200" cap="sq">
          <a:solidFill>
            <a:srgbClr val="292929"/>
          </a:solidFill>
          <a:miter lim="800000"/>
        </a:ln>
        <a:effectLst>
          <a:reflection blurRad="12700" stA="28000" endPos="28000" dist="5000" dir="5400000" sy="-100000" algn="bl" rotWithShape="0"/>
        </a:effectLst>
        <a:scene3d>
          <a:camera prst="orthographicFront"/>
          <a:lightRig rig="threePt" dir="t">
            <a:rot lat="0" lon="0" rev="2700000"/>
          </a:lightRig>
        </a:scene3d>
        <a:sp3d>
          <a:bevelT h="38100"/>
          <a:contourClr>
            <a:srgbClr val="C0C0C0"/>
          </a:contourClr>
        </a:sp3d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</xdr:colOff>
      <xdr:row>13</xdr:row>
      <xdr:rowOff>66675</xdr:rowOff>
    </xdr:from>
    <xdr:to>
      <xdr:col>7</xdr:col>
      <xdr:colOff>190500</xdr:colOff>
      <xdr:row>13</xdr:row>
      <xdr:rowOff>371475</xdr:rowOff>
    </xdr:to>
    <xdr:sp macro="" textlink="">
      <xdr:nvSpPr>
        <xdr:cNvPr id="2" name="TextBox 2"/>
        <xdr:cNvSpPr txBox="1"/>
      </xdr:nvSpPr>
      <xdr:spPr>
        <a:xfrm>
          <a:off x="2200275" y="300037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11</xdr:col>
      <xdr:colOff>38100</xdr:colOff>
      <xdr:row>13</xdr:row>
      <xdr:rowOff>66675</xdr:rowOff>
    </xdr:from>
    <xdr:to>
      <xdr:col>11</xdr:col>
      <xdr:colOff>190500</xdr:colOff>
      <xdr:row>13</xdr:row>
      <xdr:rowOff>371475</xdr:rowOff>
    </xdr:to>
    <xdr:sp macro="" textlink="">
      <xdr:nvSpPr>
        <xdr:cNvPr id="3" name="TextBox 3"/>
        <xdr:cNvSpPr txBox="1"/>
      </xdr:nvSpPr>
      <xdr:spPr>
        <a:xfrm>
          <a:off x="3533775" y="300037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15</xdr:col>
      <xdr:colOff>38100</xdr:colOff>
      <xdr:row>13</xdr:row>
      <xdr:rowOff>66675</xdr:rowOff>
    </xdr:from>
    <xdr:to>
      <xdr:col>15</xdr:col>
      <xdr:colOff>190500</xdr:colOff>
      <xdr:row>13</xdr:row>
      <xdr:rowOff>371475</xdr:rowOff>
    </xdr:to>
    <xdr:sp macro="" textlink="">
      <xdr:nvSpPr>
        <xdr:cNvPr id="4" name="TextBox 4"/>
        <xdr:cNvSpPr txBox="1"/>
      </xdr:nvSpPr>
      <xdr:spPr>
        <a:xfrm>
          <a:off x="4867275" y="300037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19</xdr:col>
      <xdr:colOff>38100</xdr:colOff>
      <xdr:row>13</xdr:row>
      <xdr:rowOff>66675</xdr:rowOff>
    </xdr:from>
    <xdr:to>
      <xdr:col>19</xdr:col>
      <xdr:colOff>190500</xdr:colOff>
      <xdr:row>13</xdr:row>
      <xdr:rowOff>371475</xdr:rowOff>
    </xdr:to>
    <xdr:sp macro="" textlink="">
      <xdr:nvSpPr>
        <xdr:cNvPr id="5" name="TextBox 5"/>
        <xdr:cNvSpPr txBox="1"/>
      </xdr:nvSpPr>
      <xdr:spPr>
        <a:xfrm>
          <a:off x="6200775" y="300037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 editAs="oneCell">
    <xdr:from>
      <xdr:col>19</xdr:col>
      <xdr:colOff>78895</xdr:colOff>
      <xdr:row>24</xdr:row>
      <xdr:rowOff>19050</xdr:rowOff>
    </xdr:from>
    <xdr:to>
      <xdr:col>22</xdr:col>
      <xdr:colOff>117326</xdr:colOff>
      <xdr:row>25</xdr:row>
      <xdr:rowOff>120514</xdr:rowOff>
    </xdr:to>
    <xdr:pic>
      <xdr:nvPicPr>
        <xdr:cNvPr id="6" name="Picture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1570" y="5095875"/>
          <a:ext cx="1038556" cy="291964"/>
        </a:xfrm>
        <a:prstGeom prst="rect">
          <a:avLst/>
        </a:prstGeom>
      </xdr:spPr>
    </xdr:pic>
    <xdr:clientData/>
  </xdr:twoCellAnchor>
  <xdr:twoCellAnchor>
    <xdr:from>
      <xdr:col>19</xdr:col>
      <xdr:colOff>19050</xdr:colOff>
      <xdr:row>24</xdr:row>
      <xdr:rowOff>180975</xdr:rowOff>
    </xdr:from>
    <xdr:to>
      <xdr:col>23</xdr:col>
      <xdr:colOff>476250</xdr:colOff>
      <xdr:row>27</xdr:row>
      <xdr:rowOff>66675</xdr:rowOff>
    </xdr:to>
    <xdr:sp macro="" textlink="">
      <xdr:nvSpPr>
        <xdr:cNvPr id="8" name="CaixaDeTexto 7"/>
        <xdr:cNvSpPr txBox="1"/>
      </xdr:nvSpPr>
      <xdr:spPr>
        <a:xfrm>
          <a:off x="6181725" y="5257800"/>
          <a:ext cx="1790700" cy="466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r>
            <a:rPr lang="pt-PT" sz="2800">
              <a:solidFill>
                <a:schemeClr val="bg1">
                  <a:lumMod val="75000"/>
                </a:schemeClr>
              </a:solidFill>
            </a:rPr>
            <a:t>+</a:t>
          </a:r>
          <a:r>
            <a:rPr lang="pt-PT" sz="2000">
              <a:solidFill>
                <a:schemeClr val="bg1">
                  <a:lumMod val="75000"/>
                </a:schemeClr>
              </a:solidFill>
            </a:rPr>
            <a:t> FÍSICA 11</a:t>
          </a:r>
        </a:p>
      </xdr:txBody>
    </xdr:sp>
    <xdr:clientData/>
  </xdr:twoCellAnchor>
  <xdr:twoCellAnchor>
    <xdr:from>
      <xdr:col>19</xdr:col>
      <xdr:colOff>38100</xdr:colOff>
      <xdr:row>13</xdr:row>
      <xdr:rowOff>66675</xdr:rowOff>
    </xdr:from>
    <xdr:to>
      <xdr:col>19</xdr:col>
      <xdr:colOff>190500</xdr:colOff>
      <xdr:row>13</xdr:row>
      <xdr:rowOff>371475</xdr:rowOff>
    </xdr:to>
    <xdr:sp macro="" textlink="">
      <xdr:nvSpPr>
        <xdr:cNvPr id="9" name="TextBox 4"/>
        <xdr:cNvSpPr txBox="1"/>
      </xdr:nvSpPr>
      <xdr:spPr>
        <a:xfrm>
          <a:off x="4867275" y="300037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9</xdr:row>
      <xdr:rowOff>257175</xdr:rowOff>
    </xdr:from>
    <xdr:to>
      <xdr:col>2</xdr:col>
      <xdr:colOff>161925</xdr:colOff>
      <xdr:row>11</xdr:row>
      <xdr:rowOff>66675</xdr:rowOff>
    </xdr:to>
    <xdr:sp macro="" textlink="">
      <xdr:nvSpPr>
        <xdr:cNvPr id="4" name="TextBox 15"/>
        <xdr:cNvSpPr txBox="1"/>
      </xdr:nvSpPr>
      <xdr:spPr>
        <a:xfrm>
          <a:off x="2486025" y="2628900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4</xdr:col>
      <xdr:colOff>9525</xdr:colOff>
      <xdr:row>9</xdr:row>
      <xdr:rowOff>266700</xdr:rowOff>
    </xdr:from>
    <xdr:to>
      <xdr:col>4</xdr:col>
      <xdr:colOff>161925</xdr:colOff>
      <xdr:row>11</xdr:row>
      <xdr:rowOff>76200</xdr:rowOff>
    </xdr:to>
    <xdr:sp macro="" textlink="">
      <xdr:nvSpPr>
        <xdr:cNvPr id="5" name="TextBox 16"/>
        <xdr:cNvSpPr txBox="1"/>
      </xdr:nvSpPr>
      <xdr:spPr>
        <a:xfrm>
          <a:off x="3295650" y="263842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 editAs="oneCell">
    <xdr:from>
      <xdr:col>6</xdr:col>
      <xdr:colOff>2098195</xdr:colOff>
      <xdr:row>49</xdr:row>
      <xdr:rowOff>95250</xdr:rowOff>
    </xdr:from>
    <xdr:to>
      <xdr:col>6</xdr:col>
      <xdr:colOff>3136751</xdr:colOff>
      <xdr:row>51</xdr:row>
      <xdr:rowOff>6214</xdr:rowOff>
    </xdr:to>
    <xdr:pic>
      <xdr:nvPicPr>
        <xdr:cNvPr id="6" name="Picture 19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9695" y="10039350"/>
          <a:ext cx="1038556" cy="291964"/>
        </a:xfrm>
        <a:prstGeom prst="rect">
          <a:avLst/>
        </a:prstGeom>
      </xdr:spPr>
    </xdr:pic>
    <xdr:clientData/>
  </xdr:twoCellAnchor>
  <xdr:twoCellAnchor>
    <xdr:from>
      <xdr:col>6</xdr:col>
      <xdr:colOff>2038350</xdr:colOff>
      <xdr:row>50</xdr:row>
      <xdr:rowOff>47625</xdr:rowOff>
    </xdr:from>
    <xdr:to>
      <xdr:col>6</xdr:col>
      <xdr:colOff>3581400</xdr:colOff>
      <xdr:row>52</xdr:row>
      <xdr:rowOff>133350</xdr:rowOff>
    </xdr:to>
    <xdr:sp macro="" textlink="">
      <xdr:nvSpPr>
        <xdr:cNvPr id="15" name="CaixaDeTexto 14"/>
        <xdr:cNvSpPr txBox="1"/>
      </xdr:nvSpPr>
      <xdr:spPr>
        <a:xfrm>
          <a:off x="6419850" y="10182225"/>
          <a:ext cx="1543050" cy="46672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lIns="0" tIns="0" rIns="0" bIns="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PT" sz="28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+</a:t>
          </a:r>
          <a:r>
            <a:rPr kumimoji="0" lang="pt-PT" sz="20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 FÍSICA 11</a:t>
          </a:r>
        </a:p>
      </xdr:txBody>
    </xdr:sp>
    <xdr:clientData/>
  </xdr:twoCellAnchor>
  <xdr:twoCellAnchor>
    <xdr:from>
      <xdr:col>3</xdr:col>
      <xdr:colOff>9525</xdr:colOff>
      <xdr:row>9</xdr:row>
      <xdr:rowOff>257175</xdr:rowOff>
    </xdr:from>
    <xdr:to>
      <xdr:col>3</xdr:col>
      <xdr:colOff>161925</xdr:colOff>
      <xdr:row>11</xdr:row>
      <xdr:rowOff>66675</xdr:rowOff>
    </xdr:to>
    <xdr:sp macro="" textlink="">
      <xdr:nvSpPr>
        <xdr:cNvPr id="59" name="TextBox 15"/>
        <xdr:cNvSpPr txBox="1"/>
      </xdr:nvSpPr>
      <xdr:spPr>
        <a:xfrm>
          <a:off x="866775" y="2362200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9</xdr:row>
      <xdr:rowOff>257175</xdr:rowOff>
    </xdr:from>
    <xdr:to>
      <xdr:col>2</xdr:col>
      <xdr:colOff>161925</xdr:colOff>
      <xdr:row>11</xdr:row>
      <xdr:rowOff>66675</xdr:rowOff>
    </xdr:to>
    <xdr:sp macro="" textlink="">
      <xdr:nvSpPr>
        <xdr:cNvPr id="2" name="TextBox 15"/>
        <xdr:cNvSpPr txBox="1"/>
      </xdr:nvSpPr>
      <xdr:spPr>
        <a:xfrm>
          <a:off x="866775" y="2362200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4</xdr:col>
      <xdr:colOff>9525</xdr:colOff>
      <xdr:row>9</xdr:row>
      <xdr:rowOff>266700</xdr:rowOff>
    </xdr:from>
    <xdr:to>
      <xdr:col>4</xdr:col>
      <xdr:colOff>161925</xdr:colOff>
      <xdr:row>11</xdr:row>
      <xdr:rowOff>76200</xdr:rowOff>
    </xdr:to>
    <xdr:sp macro="" textlink="">
      <xdr:nvSpPr>
        <xdr:cNvPr id="3" name="TextBox 16"/>
        <xdr:cNvSpPr txBox="1"/>
      </xdr:nvSpPr>
      <xdr:spPr>
        <a:xfrm>
          <a:off x="2486025" y="2371725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 editAs="oneCell">
    <xdr:from>
      <xdr:col>6</xdr:col>
      <xdr:colOff>2098195</xdr:colOff>
      <xdr:row>25</xdr:row>
      <xdr:rowOff>95250</xdr:rowOff>
    </xdr:from>
    <xdr:to>
      <xdr:col>12</xdr:col>
      <xdr:colOff>184001</xdr:colOff>
      <xdr:row>27</xdr:row>
      <xdr:rowOff>6214</xdr:rowOff>
    </xdr:to>
    <xdr:pic>
      <xdr:nvPicPr>
        <xdr:cNvPr id="4" name="Picture 19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9695" y="10039350"/>
          <a:ext cx="1038556" cy="291964"/>
        </a:xfrm>
        <a:prstGeom prst="rect">
          <a:avLst/>
        </a:prstGeom>
      </xdr:spPr>
    </xdr:pic>
    <xdr:clientData/>
  </xdr:twoCellAnchor>
  <xdr:twoCellAnchor>
    <xdr:from>
      <xdr:col>6</xdr:col>
      <xdr:colOff>2038350</xdr:colOff>
      <xdr:row>26</xdr:row>
      <xdr:rowOff>47625</xdr:rowOff>
    </xdr:from>
    <xdr:to>
      <xdr:col>6</xdr:col>
      <xdr:colOff>3581400</xdr:colOff>
      <xdr:row>28</xdr:row>
      <xdr:rowOff>133350</xdr:rowOff>
    </xdr:to>
    <xdr:sp macro="" textlink="">
      <xdr:nvSpPr>
        <xdr:cNvPr id="5" name="CaixaDeTexto 4"/>
        <xdr:cNvSpPr txBox="1"/>
      </xdr:nvSpPr>
      <xdr:spPr>
        <a:xfrm>
          <a:off x="6419850" y="10182225"/>
          <a:ext cx="1543050" cy="46672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lIns="0" tIns="0" rIns="0" bIns="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PT" sz="28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+</a:t>
          </a:r>
          <a:r>
            <a:rPr kumimoji="0" lang="pt-PT" sz="20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 FÍSICA 11</a:t>
          </a:r>
        </a:p>
      </xdr:txBody>
    </xdr:sp>
    <xdr:clientData/>
  </xdr:twoCellAnchor>
  <xdr:twoCellAnchor>
    <xdr:from>
      <xdr:col>3</xdr:col>
      <xdr:colOff>9525</xdr:colOff>
      <xdr:row>9</xdr:row>
      <xdr:rowOff>257175</xdr:rowOff>
    </xdr:from>
    <xdr:to>
      <xdr:col>3</xdr:col>
      <xdr:colOff>161925</xdr:colOff>
      <xdr:row>11</xdr:row>
      <xdr:rowOff>66675</xdr:rowOff>
    </xdr:to>
    <xdr:sp macro="" textlink="">
      <xdr:nvSpPr>
        <xdr:cNvPr id="6" name="TextBox 15"/>
        <xdr:cNvSpPr txBox="1"/>
      </xdr:nvSpPr>
      <xdr:spPr>
        <a:xfrm>
          <a:off x="1676400" y="2362200"/>
          <a:ext cx="1524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/>
        <a:lstStyle/>
        <a:p>
          <a:r>
            <a:rPr lang="pt-PT" sz="1100">
              <a:latin typeface="Arial" panose="020B0604020202020204" pitchFamily="34" charset="0"/>
              <a:cs typeface="Arial" panose="020B0604020202020204" pitchFamily="34" charset="0"/>
            </a:rPr>
            <a:t>±</a:t>
          </a:r>
          <a:endParaRPr lang="pt-PT" sz="1100"/>
        </a:p>
      </xdr:txBody>
    </xdr:sp>
    <xdr:clientData/>
  </xdr:twoCellAnchor>
  <xdr:twoCellAnchor>
    <xdr:from>
      <xdr:col>6</xdr:col>
      <xdr:colOff>1009650</xdr:colOff>
      <xdr:row>26</xdr:row>
      <xdr:rowOff>95250</xdr:rowOff>
    </xdr:from>
    <xdr:to>
      <xdr:col>12</xdr:col>
      <xdr:colOff>609600</xdr:colOff>
      <xdr:row>28</xdr:row>
      <xdr:rowOff>180975</xdr:rowOff>
    </xdr:to>
    <xdr:sp macro="" textlink="">
      <xdr:nvSpPr>
        <xdr:cNvPr id="7" name="CaixaDeTexto 6"/>
        <xdr:cNvSpPr txBox="1"/>
      </xdr:nvSpPr>
      <xdr:spPr>
        <a:xfrm>
          <a:off x="5391150" y="5657850"/>
          <a:ext cx="1543050" cy="46672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lIns="0" tIns="0" rIns="0" bIns="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PT" sz="28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+</a:t>
          </a:r>
          <a:r>
            <a:rPr kumimoji="0" lang="pt-PT" sz="2000" b="0" i="0" u="none" strike="noStrike" kern="0" cap="none" spc="0" normalizeH="0" baseline="0" noProof="0">
              <a:ln>
                <a:noFill/>
              </a:ln>
              <a:solidFill>
                <a:sysClr val="window" lastClr="FFFFFF">
                  <a:lumMod val="75000"/>
                </a:sysClr>
              </a:solidFill>
              <a:effectLst/>
              <a:uLnTx/>
              <a:uFillTx/>
              <a:latin typeface="Calibri"/>
              <a:ea typeface="+mn-ea"/>
              <a:cs typeface="+mn-cs"/>
            </a:rPr>
            <a:t> FÍSICA 11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D1:R24"/>
  <sheetViews>
    <sheetView showGridLines="0" showRowColHeaders="0" tabSelected="1" zoomScaleNormal="100" workbookViewId="0"/>
  </sheetViews>
  <sheetFormatPr defaultRowHeight="15" x14ac:dyDescent="0.25"/>
  <cols>
    <col min="1" max="1" width="1.140625" customWidth="1"/>
    <col min="2" max="2" width="4.5703125" customWidth="1"/>
    <col min="3" max="3" width="1.7109375" customWidth="1"/>
    <col min="4" max="4" width="9.140625" customWidth="1"/>
    <col min="6" max="6" width="5.7109375" customWidth="1"/>
    <col min="9" max="9" width="5.7109375" customWidth="1"/>
    <col min="12" max="12" width="5.7109375" customWidth="1"/>
    <col min="15" max="15" width="5.7109375" customWidth="1"/>
    <col min="20" max="20" width="8.7109375" bestFit="1" customWidth="1"/>
  </cols>
  <sheetData>
    <row r="1" spans="4:18" ht="6.75" customHeight="1" x14ac:dyDescent="0.25">
      <c r="Q1" s="1"/>
    </row>
    <row r="2" spans="4:18" ht="46.5" x14ac:dyDescent="0.7">
      <c r="D2" s="2" t="s">
        <v>0</v>
      </c>
      <c r="Q2" s="1"/>
    </row>
    <row r="3" spans="4:18" ht="3" customHeight="1" x14ac:dyDescent="0.25">
      <c r="Q3" s="1"/>
    </row>
    <row r="4" spans="4:18" ht="33.75" customHeight="1" x14ac:dyDescent="0.25">
      <c r="D4" s="39" t="s">
        <v>22</v>
      </c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"/>
    </row>
    <row r="5" spans="4:18" ht="21.75" customHeight="1" x14ac:dyDescent="0.25"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"/>
    </row>
    <row r="6" spans="4:18" ht="58.5" customHeight="1" x14ac:dyDescent="0.35">
      <c r="D6" s="40" t="s">
        <v>23</v>
      </c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</row>
    <row r="7" spans="4:18" ht="44.25" customHeight="1" x14ac:dyDescent="0.25"/>
    <row r="18" ht="15" customHeight="1" x14ac:dyDescent="0.25"/>
    <row r="19" ht="15" customHeight="1" x14ac:dyDescent="0.25"/>
    <row r="20" ht="15" customHeight="1" x14ac:dyDescent="0.25"/>
    <row r="24" ht="15" customHeight="1" x14ac:dyDescent="0.25"/>
  </sheetData>
  <sheetProtection password="CE36" sheet="1" objects="1" scenarios="1" selectLockedCells="1" selectUnlockedCells="1"/>
  <mergeCells count="2">
    <mergeCell ref="D4:Q5"/>
    <mergeCell ref="D6:Q6"/>
  </mergeCells>
  <printOptions horizontalCentered="1"/>
  <pageMargins left="0.70866141732283472" right="0.70866141732283472" top="0.74803149606299213" bottom="0.55118110236220474" header="0.31496062992125984" footer="0.31496062992125984"/>
  <pageSetup paperSize="9" orientation="landscape" r:id="rId1"/>
  <headerFooter>
    <oddHeader>&amp;CAL 2.1 Características do som&amp;R&amp;D</oddHeader>
    <oddFooter>&amp;L+ Física : Física A : 11° ano&amp;CPágina &amp;P de &amp;N&amp;RSantillana</oddFooter>
  </headerFooter>
  <drawing r:id="rId2"/>
  <picture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B1:X83"/>
  <sheetViews>
    <sheetView showGridLines="0" showRowColHeaders="0" zoomScaleNormal="100" workbookViewId="0">
      <selection activeCell="H9" sqref="H9:K10"/>
    </sheetView>
  </sheetViews>
  <sheetFormatPr defaultRowHeight="15" x14ac:dyDescent="0.25"/>
  <cols>
    <col min="1" max="1" width="2.140625" customWidth="1"/>
    <col min="2" max="2" width="5.28515625" customWidth="1"/>
    <col min="3" max="23" width="5" customWidth="1"/>
  </cols>
  <sheetData>
    <row r="1" spans="3:23" ht="3" customHeight="1" x14ac:dyDescent="0.25"/>
    <row r="2" spans="3:23" ht="25.5" customHeight="1" x14ac:dyDescent="0.45">
      <c r="C2" s="4" t="s">
        <v>0</v>
      </c>
    </row>
    <row r="3" spans="3:23" ht="3" customHeight="1" x14ac:dyDescent="0.25"/>
    <row r="4" spans="3:23" ht="21" customHeight="1" x14ac:dyDescent="0.25">
      <c r="C4" s="55" t="s">
        <v>22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</row>
    <row r="5" spans="3:23" ht="11.25" customHeight="1" x14ac:dyDescent="0.35">
      <c r="C5" s="5"/>
      <c r="N5" s="6"/>
      <c r="O5" s="7"/>
    </row>
    <row r="6" spans="3:23" ht="21" x14ac:dyDescent="0.35">
      <c r="C6" s="5" t="s">
        <v>1</v>
      </c>
      <c r="N6" s="6"/>
      <c r="O6" s="7"/>
    </row>
    <row r="7" spans="3:23" ht="7.5" customHeight="1" x14ac:dyDescent="0.35">
      <c r="C7" s="5"/>
      <c r="N7" s="6"/>
      <c r="O7" s="7"/>
    </row>
    <row r="8" spans="3:23" ht="18.75" customHeight="1" x14ac:dyDescent="0.25">
      <c r="H8" s="56" t="s">
        <v>2</v>
      </c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8"/>
    </row>
    <row r="9" spans="3:23" ht="15" customHeight="1" x14ac:dyDescent="0.25">
      <c r="H9" s="51" t="s">
        <v>24</v>
      </c>
      <c r="I9" s="51"/>
      <c r="J9" s="51"/>
      <c r="K9" s="51"/>
      <c r="L9" s="51" t="s">
        <v>21</v>
      </c>
      <c r="M9" s="51"/>
      <c r="N9" s="51"/>
      <c r="O9" s="51"/>
      <c r="P9" s="43" t="s">
        <v>26</v>
      </c>
      <c r="Q9" s="44"/>
      <c r="R9" s="44"/>
      <c r="S9" s="44"/>
      <c r="T9" s="44"/>
      <c r="U9" s="44"/>
      <c r="V9" s="44"/>
      <c r="W9" s="45"/>
    </row>
    <row r="10" spans="3:23" x14ac:dyDescent="0.25">
      <c r="H10" s="51"/>
      <c r="I10" s="51"/>
      <c r="J10" s="51"/>
      <c r="K10" s="51"/>
      <c r="L10" s="51"/>
      <c r="M10" s="51"/>
      <c r="N10" s="51"/>
      <c r="O10" s="51"/>
      <c r="P10" s="46"/>
      <c r="Q10" s="47"/>
      <c r="R10" s="47"/>
      <c r="S10" s="47"/>
      <c r="T10" s="47"/>
      <c r="U10" s="47"/>
      <c r="V10" s="47"/>
      <c r="W10" s="48"/>
    </row>
    <row r="11" spans="3:23" ht="30" customHeight="1" x14ac:dyDescent="0.25">
      <c r="C11" s="49" t="s">
        <v>3</v>
      </c>
      <c r="D11" s="49"/>
      <c r="E11" s="49"/>
      <c r="F11" s="50"/>
      <c r="G11" s="50"/>
      <c r="H11" s="51" t="s">
        <v>25</v>
      </c>
      <c r="I11" s="51"/>
      <c r="J11" s="51"/>
      <c r="K11" s="51"/>
      <c r="L11" s="52" t="s">
        <v>17</v>
      </c>
      <c r="M11" s="53"/>
      <c r="N11" s="53"/>
      <c r="O11" s="54"/>
      <c r="P11" s="52" t="s">
        <v>18</v>
      </c>
      <c r="Q11" s="53"/>
      <c r="R11" s="53"/>
      <c r="S11" s="54"/>
      <c r="T11" s="52" t="s">
        <v>28</v>
      </c>
      <c r="U11" s="53"/>
      <c r="V11" s="53"/>
      <c r="W11" s="54"/>
    </row>
    <row r="12" spans="3:23" ht="30" customHeight="1" x14ac:dyDescent="0.25">
      <c r="C12" s="49" t="s">
        <v>4</v>
      </c>
      <c r="D12" s="49"/>
      <c r="E12" s="49"/>
      <c r="F12" s="50"/>
      <c r="G12" s="50"/>
      <c r="H12" s="51" t="s">
        <v>30</v>
      </c>
      <c r="I12" s="51"/>
      <c r="J12" s="51"/>
      <c r="K12" s="51"/>
      <c r="L12" s="52" t="s">
        <v>19</v>
      </c>
      <c r="M12" s="53"/>
      <c r="N12" s="53"/>
      <c r="O12" s="54"/>
      <c r="P12" s="52"/>
      <c r="Q12" s="53"/>
      <c r="R12" s="53"/>
      <c r="S12" s="54"/>
      <c r="T12" s="52"/>
      <c r="U12" s="53"/>
      <c r="V12" s="53"/>
      <c r="W12" s="54"/>
    </row>
    <row r="13" spans="3:23" ht="30" customHeight="1" x14ac:dyDescent="0.25">
      <c r="C13" s="49" t="s">
        <v>5</v>
      </c>
      <c r="D13" s="49"/>
      <c r="E13" s="49"/>
      <c r="F13" s="50"/>
      <c r="G13" s="50"/>
      <c r="H13" s="51" t="s">
        <v>6</v>
      </c>
      <c r="I13" s="51"/>
      <c r="J13" s="51"/>
      <c r="K13" s="51"/>
      <c r="L13" s="52" t="s">
        <v>7</v>
      </c>
      <c r="M13" s="53"/>
      <c r="N13" s="53"/>
      <c r="O13" s="54"/>
      <c r="P13" s="52" t="s">
        <v>29</v>
      </c>
      <c r="Q13" s="53"/>
      <c r="R13" s="53"/>
      <c r="S13" s="54"/>
      <c r="T13" s="52" t="s">
        <v>29</v>
      </c>
      <c r="U13" s="53"/>
      <c r="V13" s="53"/>
      <c r="W13" s="54"/>
    </row>
    <row r="14" spans="3:23" ht="30" customHeight="1" x14ac:dyDescent="0.25">
      <c r="C14" s="49" t="s">
        <v>8</v>
      </c>
      <c r="D14" s="49"/>
      <c r="E14" s="49"/>
      <c r="F14" s="50"/>
      <c r="G14" s="50"/>
      <c r="H14" s="51" t="s">
        <v>31</v>
      </c>
      <c r="I14" s="51"/>
      <c r="J14" s="51"/>
      <c r="K14" s="51"/>
      <c r="L14" s="52" t="s">
        <v>20</v>
      </c>
      <c r="M14" s="53"/>
      <c r="N14" s="53"/>
      <c r="O14" s="54"/>
      <c r="P14" s="52"/>
      <c r="Q14" s="53"/>
      <c r="R14" s="53"/>
      <c r="S14" s="54"/>
      <c r="T14" s="52"/>
      <c r="U14" s="53"/>
      <c r="V14" s="53"/>
      <c r="W14" s="54"/>
    </row>
    <row r="15" spans="3:23" ht="5.25" customHeight="1" x14ac:dyDescent="0.25"/>
    <row r="16" spans="3:23" x14ac:dyDescent="0.25">
      <c r="C16" s="41" t="s">
        <v>9</v>
      </c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</row>
    <row r="17" spans="2:24" ht="11.25" customHeight="1" x14ac:dyDescent="0.25"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</row>
    <row r="18" spans="2:24" x14ac:dyDescent="0.25">
      <c r="C18" s="42" t="s">
        <v>27</v>
      </c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</row>
    <row r="19" spans="2:24" ht="16.5" customHeight="1" x14ac:dyDescent="0.25"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</row>
    <row r="20" spans="2:24" x14ac:dyDescent="0.25">
      <c r="N20" s="8"/>
      <c r="O20" s="9"/>
    </row>
    <row r="21" spans="2:24" x14ac:dyDescent="0.25">
      <c r="N21" s="10"/>
      <c r="O21" s="11"/>
    </row>
    <row r="22" spans="2:24" x14ac:dyDescent="0.25">
      <c r="N22" s="10"/>
      <c r="O22" s="11"/>
    </row>
    <row r="23" spans="2:24" ht="15.75" x14ac:dyDescent="0.3">
      <c r="B23" s="12"/>
      <c r="N23" s="10"/>
      <c r="O23" s="11"/>
    </row>
    <row r="24" spans="2:24" x14ac:dyDescent="0.25">
      <c r="N24" s="10"/>
      <c r="O24" s="11"/>
    </row>
    <row r="25" spans="2:24" ht="15" customHeight="1" x14ac:dyDescent="0.25">
      <c r="N25" s="13"/>
      <c r="O25" s="13"/>
    </row>
    <row r="26" spans="2:24" x14ac:dyDescent="0.25">
      <c r="N26" s="14"/>
      <c r="O26" s="15"/>
    </row>
    <row r="27" spans="2:24" ht="15.75" x14ac:dyDescent="0.3">
      <c r="C27" s="12"/>
      <c r="N27" s="14"/>
      <c r="O27" s="15"/>
    </row>
    <row r="28" spans="2:24" x14ac:dyDescent="0.25">
      <c r="N28" s="14"/>
      <c r="O28" s="15"/>
    </row>
    <row r="29" spans="2:24" x14ac:dyDescent="0.25">
      <c r="N29" s="14"/>
      <c r="O29" s="15"/>
    </row>
    <row r="30" spans="2:24" x14ac:dyDescent="0.25">
      <c r="N30" s="14"/>
      <c r="O30" s="15"/>
    </row>
    <row r="31" spans="2:24" x14ac:dyDescent="0.25">
      <c r="N31" s="14"/>
      <c r="O31" s="15"/>
    </row>
    <row r="32" spans="2:24" x14ac:dyDescent="0.25"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0:24" x14ac:dyDescent="0.25"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0:24" x14ac:dyDescent="0.25"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0:24" x14ac:dyDescent="0.25"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0:24" x14ac:dyDescent="0.25"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0:24" x14ac:dyDescent="0.25"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0:24" x14ac:dyDescent="0.25"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0:24" x14ac:dyDescent="0.25"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0:24" x14ac:dyDescent="0.25"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0:24" x14ac:dyDescent="0.25"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0:24" x14ac:dyDescent="0.25"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0:24" x14ac:dyDescent="0.25"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0:24" x14ac:dyDescent="0.25"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0:24" x14ac:dyDescent="0.25"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0:24" x14ac:dyDescent="0.25"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0:24" x14ac:dyDescent="0.25"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0:24" x14ac:dyDescent="0.25"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0:24" x14ac:dyDescent="0.25"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0:24" x14ac:dyDescent="0.25"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0:24" x14ac:dyDescent="0.25"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0:24" x14ac:dyDescent="0.25"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0:24" x14ac:dyDescent="0.25"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0:24" x14ac:dyDescent="0.25"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0:24" x14ac:dyDescent="0.25"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0:24" x14ac:dyDescent="0.25"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0:24" x14ac:dyDescent="0.25"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0:24" x14ac:dyDescent="0.25"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0:24" x14ac:dyDescent="0.25"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0:24" x14ac:dyDescent="0.25"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0:24" x14ac:dyDescent="0.25"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0:24" x14ac:dyDescent="0.25"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0:24" x14ac:dyDescent="0.25"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0:24" x14ac:dyDescent="0.25"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0:24" x14ac:dyDescent="0.25"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0:24" x14ac:dyDescent="0.25"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0:24" x14ac:dyDescent="0.25"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0:24" x14ac:dyDescent="0.25"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0:24" x14ac:dyDescent="0.25"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0:24" x14ac:dyDescent="0.25"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0:24" x14ac:dyDescent="0.25"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0:24" x14ac:dyDescent="0.25"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0:24" x14ac:dyDescent="0.25"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0:24" x14ac:dyDescent="0.25"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0:24" x14ac:dyDescent="0.25"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0:24" x14ac:dyDescent="0.25"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0:24" x14ac:dyDescent="0.25"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0:24" x14ac:dyDescent="0.25"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0:24" x14ac:dyDescent="0.25"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0:24" x14ac:dyDescent="0.25"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0:24" x14ac:dyDescent="0.25"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0:24" x14ac:dyDescent="0.25"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0:24" x14ac:dyDescent="0.25"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</sheetData>
  <sheetProtection password="CE36" sheet="1" objects="1" scenarios="1" formatCells="0" selectLockedCells="1"/>
  <mergeCells count="27">
    <mergeCell ref="C4:R4"/>
    <mergeCell ref="H8:W8"/>
    <mergeCell ref="H9:K10"/>
    <mergeCell ref="L9:O10"/>
    <mergeCell ref="P11:S11"/>
    <mergeCell ref="T11:W11"/>
    <mergeCell ref="C12:G12"/>
    <mergeCell ref="H12:K12"/>
    <mergeCell ref="L12:O12"/>
    <mergeCell ref="P12:S12"/>
    <mergeCell ref="T12:W12"/>
    <mergeCell ref="C16:O17"/>
    <mergeCell ref="C18:W19"/>
    <mergeCell ref="P9:W10"/>
    <mergeCell ref="C13:G13"/>
    <mergeCell ref="H13:K13"/>
    <mergeCell ref="L13:O13"/>
    <mergeCell ref="P13:S13"/>
    <mergeCell ref="T13:W13"/>
    <mergeCell ref="C14:G14"/>
    <mergeCell ref="H14:K14"/>
    <mergeCell ref="L14:O14"/>
    <mergeCell ref="P14:S14"/>
    <mergeCell ref="T14:W14"/>
    <mergeCell ref="C11:G11"/>
    <mergeCell ref="H11:K11"/>
    <mergeCell ref="L11:O1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&amp;CAL 2.1 Características do som&amp;R&amp;D</oddHeader>
    <oddFooter>&amp;L+ Física : Física A : 11° ano&amp;C&amp;A - Página &amp;P de &amp;N&amp;RSantillana</oddFooter>
  </headerFooter>
  <drawing r:id="rId2"/>
  <picture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B1:W53"/>
  <sheetViews>
    <sheetView showGridLines="0" showRowColHeaders="0" zoomScaleNormal="100" workbookViewId="0">
      <selection activeCell="C11" sqref="C11"/>
    </sheetView>
  </sheetViews>
  <sheetFormatPr defaultRowHeight="15" x14ac:dyDescent="0.25"/>
  <cols>
    <col min="1" max="1" width="5.42578125" customWidth="1"/>
    <col min="2" max="2" width="7.42578125" customWidth="1"/>
    <col min="3" max="5" width="12.140625" customWidth="1"/>
    <col min="6" max="6" width="16.42578125" customWidth="1"/>
    <col min="7" max="7" width="54.140625" customWidth="1"/>
    <col min="8" max="8" width="12.85546875" customWidth="1"/>
    <col min="9" max="9" width="4.5703125" hidden="1" customWidth="1"/>
    <col min="10" max="10" width="14.7109375" hidden="1" customWidth="1"/>
    <col min="11" max="12" width="12.140625" hidden="1" customWidth="1"/>
    <col min="13" max="13" width="12.140625" customWidth="1"/>
    <col min="14" max="14" width="11.42578125" customWidth="1"/>
    <col min="15" max="15" width="5" customWidth="1"/>
    <col min="16" max="16" width="13.28515625" customWidth="1"/>
    <col min="17" max="23" width="5" customWidth="1"/>
  </cols>
  <sheetData>
    <row r="1" spans="2:23" ht="3" customHeight="1" x14ac:dyDescent="0.25"/>
    <row r="2" spans="2:23" ht="28.5" x14ac:dyDescent="0.45">
      <c r="B2" s="4" t="s">
        <v>0</v>
      </c>
    </row>
    <row r="3" spans="2:23" ht="3" customHeight="1" x14ac:dyDescent="0.25"/>
    <row r="4" spans="2:23" ht="15.75" x14ac:dyDescent="0.25">
      <c r="B4" s="16" t="s">
        <v>22</v>
      </c>
      <c r="R4" s="6"/>
      <c r="S4" s="7"/>
      <c r="T4" s="7"/>
      <c r="U4" s="7"/>
      <c r="V4" s="7"/>
      <c r="W4" s="7"/>
    </row>
    <row r="5" spans="2:23" ht="12" customHeight="1" x14ac:dyDescent="0.35">
      <c r="B5" s="5"/>
      <c r="R5" s="6"/>
      <c r="S5" s="7"/>
      <c r="T5" s="7"/>
      <c r="U5" s="7"/>
      <c r="V5" s="7"/>
      <c r="W5" s="7"/>
    </row>
    <row r="6" spans="2:23" ht="21" x14ac:dyDescent="0.35">
      <c r="B6" s="5" t="s">
        <v>1</v>
      </c>
      <c r="R6" s="6"/>
      <c r="S6" s="7"/>
      <c r="T6" s="7"/>
      <c r="U6" s="7"/>
      <c r="V6" s="7"/>
      <c r="W6" s="7"/>
    </row>
    <row r="7" spans="2:23" ht="7.5" customHeight="1" x14ac:dyDescent="0.25">
      <c r="E7" s="17"/>
      <c r="F7" s="17"/>
      <c r="G7" s="17"/>
      <c r="H7" s="17"/>
      <c r="I7" s="17"/>
      <c r="J7" s="18" t="s">
        <v>10</v>
      </c>
    </row>
    <row r="8" spans="2:23" ht="30.75" customHeight="1" x14ac:dyDescent="0.25">
      <c r="C8" s="67" t="s">
        <v>11</v>
      </c>
      <c r="D8" s="68"/>
      <c r="E8" s="69"/>
      <c r="F8" s="63" t="s">
        <v>12</v>
      </c>
      <c r="G8" s="63"/>
      <c r="H8" s="19"/>
      <c r="I8" s="27"/>
      <c r="J8" s="19"/>
    </row>
    <row r="9" spans="2:23" ht="44.25" customHeight="1" x14ac:dyDescent="0.35">
      <c r="B9" s="80" t="s">
        <v>14</v>
      </c>
      <c r="C9" s="26" t="s">
        <v>33</v>
      </c>
      <c r="D9" s="26" t="s">
        <v>35</v>
      </c>
      <c r="E9" s="26" t="s">
        <v>37</v>
      </c>
      <c r="F9" s="37" t="s">
        <v>40</v>
      </c>
      <c r="G9" s="37" t="s">
        <v>39</v>
      </c>
      <c r="H9" s="20"/>
      <c r="I9" s="20"/>
      <c r="J9" s="20"/>
      <c r="K9" s="20"/>
      <c r="L9" s="20"/>
    </row>
    <row r="10" spans="2:23" ht="21.75" customHeight="1" x14ac:dyDescent="0.25">
      <c r="B10" s="81"/>
      <c r="C10" s="26" t="s">
        <v>34</v>
      </c>
      <c r="D10" s="26" t="s">
        <v>36</v>
      </c>
      <c r="E10" s="26" t="s">
        <v>38</v>
      </c>
      <c r="F10" s="82" t="s">
        <v>34</v>
      </c>
      <c r="G10" s="82"/>
      <c r="H10" s="20"/>
      <c r="I10" s="20"/>
      <c r="J10" s="20"/>
      <c r="K10" s="20"/>
      <c r="L10" s="20"/>
    </row>
    <row r="11" spans="2:23" ht="17.25" customHeight="1" x14ac:dyDescent="0.25">
      <c r="B11" s="29"/>
      <c r="C11" s="34"/>
      <c r="D11" s="34"/>
      <c r="E11" s="36"/>
      <c r="F11" s="83"/>
      <c r="G11" s="83"/>
      <c r="H11" s="21"/>
      <c r="I11" s="20"/>
      <c r="J11" s="20"/>
      <c r="K11" s="20" t="s">
        <v>15</v>
      </c>
      <c r="L11" s="20" t="s">
        <v>16</v>
      </c>
    </row>
    <row r="12" spans="2:23" x14ac:dyDescent="0.25">
      <c r="B12" s="70">
        <v>1</v>
      </c>
      <c r="C12" s="64"/>
      <c r="D12" s="62"/>
      <c r="E12" s="59"/>
      <c r="F12" s="71" t="str">
        <f>IFERROR(1/E12,"Sem dados!")</f>
        <v>Sem dados!</v>
      </c>
      <c r="G12" s="74"/>
      <c r="H12" s="22"/>
      <c r="I12" s="33">
        <v>1</v>
      </c>
      <c r="J12" s="23"/>
      <c r="K12" s="32">
        <f>IF(G12="Sem dados!","",G12)</f>
        <v>0</v>
      </c>
      <c r="L12" s="32" t="e">
        <f>IF(#REF!="-","",#REF!)</f>
        <v>#REF!</v>
      </c>
      <c r="N12" s="24"/>
    </row>
    <row r="13" spans="2:23" x14ac:dyDescent="0.25">
      <c r="B13" s="70"/>
      <c r="C13" s="65"/>
      <c r="D13" s="62"/>
      <c r="E13" s="60"/>
      <c r="F13" s="72"/>
      <c r="G13" s="75"/>
      <c r="H13" s="22"/>
      <c r="I13" s="33">
        <v>2</v>
      </c>
      <c r="J13" s="23"/>
      <c r="K13" s="32">
        <f>IF(G15="Sem dados!","",G15)</f>
        <v>0</v>
      </c>
      <c r="L13" s="32" t="e">
        <f>IF(#REF!="-","",#REF!)</f>
        <v>#REF!</v>
      </c>
      <c r="N13" s="24"/>
    </row>
    <row r="14" spans="2:23" ht="15" customHeight="1" x14ac:dyDescent="0.25">
      <c r="B14" s="70"/>
      <c r="C14" s="65"/>
      <c r="D14" s="62"/>
      <c r="E14" s="61"/>
      <c r="F14" s="73"/>
      <c r="G14" s="76"/>
      <c r="H14" s="22"/>
      <c r="I14" s="33">
        <v>3</v>
      </c>
      <c r="J14" s="23"/>
      <c r="K14" s="32">
        <f>IF(G18="Sem dados!","",G18)</f>
        <v>0</v>
      </c>
      <c r="L14" s="32" t="e">
        <f>IF(#REF!="-","",#REF!)</f>
        <v>#REF!</v>
      </c>
      <c r="N14" s="24"/>
    </row>
    <row r="15" spans="2:23" x14ac:dyDescent="0.25">
      <c r="B15" s="70">
        <v>2</v>
      </c>
      <c r="C15" s="65"/>
      <c r="D15" s="62"/>
      <c r="E15" s="59"/>
      <c r="F15" s="71" t="str">
        <f t="shared" ref="F15" si="0">IFERROR(1/E15,"Sem dados!")</f>
        <v>Sem dados!</v>
      </c>
      <c r="G15" s="74"/>
      <c r="H15" s="22"/>
      <c r="I15" s="33">
        <v>4</v>
      </c>
      <c r="J15" s="23"/>
      <c r="K15" s="32">
        <f>IF(G21="Sem dados!","",G21)</f>
        <v>0</v>
      </c>
      <c r="L15" s="32" t="e">
        <f>IF(#REF!="-","",#REF!)</f>
        <v>#REF!</v>
      </c>
      <c r="N15" s="24"/>
    </row>
    <row r="16" spans="2:23" x14ac:dyDescent="0.25">
      <c r="B16" s="70"/>
      <c r="C16" s="65"/>
      <c r="D16" s="62"/>
      <c r="E16" s="60"/>
      <c r="F16" s="72"/>
      <c r="G16" s="75"/>
      <c r="H16" s="22"/>
      <c r="I16" s="33">
        <v>5</v>
      </c>
      <c r="J16" s="23"/>
      <c r="K16" s="32">
        <f>IF(G24="Sem dados!","",G24)</f>
        <v>0</v>
      </c>
      <c r="L16" s="32" t="e">
        <f>IF(#REF!="-","",#REF!)</f>
        <v>#REF!</v>
      </c>
      <c r="N16" s="24"/>
    </row>
    <row r="17" spans="2:14" x14ac:dyDescent="0.25">
      <c r="B17" s="70"/>
      <c r="C17" s="66"/>
      <c r="D17" s="62"/>
      <c r="E17" s="61"/>
      <c r="F17" s="73"/>
      <c r="G17" s="76"/>
      <c r="H17" s="22"/>
      <c r="I17" s="33">
        <v>6</v>
      </c>
      <c r="J17" s="23"/>
      <c r="K17" s="32">
        <f>IF(G27="Sem dados!","",G27)</f>
        <v>0</v>
      </c>
      <c r="L17" s="32" t="e">
        <f>IF(#REF!="-","",#REF!)</f>
        <v>#REF!</v>
      </c>
      <c r="N17" s="24"/>
    </row>
    <row r="18" spans="2:14" x14ac:dyDescent="0.25">
      <c r="B18" s="70">
        <v>3</v>
      </c>
      <c r="C18" s="64"/>
      <c r="D18" s="59"/>
      <c r="E18" s="59"/>
      <c r="F18" s="71" t="str">
        <f t="shared" ref="F18" si="1">IFERROR(1/E18,"Sem dados!")</f>
        <v>Sem dados!</v>
      </c>
      <c r="G18" s="74"/>
      <c r="H18" s="22"/>
      <c r="I18" s="33">
        <v>7</v>
      </c>
      <c r="J18" s="23"/>
      <c r="K18" s="32">
        <f>IF(G30="Sem dados!","",G30)</f>
        <v>0</v>
      </c>
      <c r="L18" s="32" t="e">
        <f>IF(#REF!="-","",#REF!)</f>
        <v>#REF!</v>
      </c>
      <c r="N18" s="24"/>
    </row>
    <row r="19" spans="2:14" x14ac:dyDescent="0.25">
      <c r="B19" s="70"/>
      <c r="C19" s="65"/>
      <c r="D19" s="60"/>
      <c r="E19" s="60"/>
      <c r="F19" s="72"/>
      <c r="G19" s="75"/>
      <c r="H19" s="22"/>
      <c r="I19" s="33">
        <v>8</v>
      </c>
      <c r="J19" s="23"/>
      <c r="K19" s="32">
        <f>IF(G33="Sem dados!","",G33)</f>
        <v>0</v>
      </c>
      <c r="L19" s="32" t="e">
        <f>IF(#REF!="-","",#REF!)</f>
        <v>#REF!</v>
      </c>
      <c r="N19" s="24"/>
    </row>
    <row r="20" spans="2:14" x14ac:dyDescent="0.25">
      <c r="B20" s="70"/>
      <c r="C20" s="65"/>
      <c r="D20" s="61"/>
      <c r="E20" s="61"/>
      <c r="F20" s="73"/>
      <c r="G20" s="76"/>
      <c r="H20" s="22"/>
      <c r="I20" s="33">
        <v>9</v>
      </c>
      <c r="J20" s="23"/>
      <c r="K20" s="32">
        <f>IF(G36="Sem dados!","",G36)</f>
        <v>0</v>
      </c>
      <c r="L20" s="32" t="e">
        <f>IF(#REF!="-","",#REF!)</f>
        <v>#REF!</v>
      </c>
      <c r="N20" s="24"/>
    </row>
    <row r="21" spans="2:14" x14ac:dyDescent="0.25">
      <c r="B21" s="70">
        <v>4</v>
      </c>
      <c r="C21" s="65"/>
      <c r="D21" s="59"/>
      <c r="E21" s="59"/>
      <c r="F21" s="71" t="str">
        <f t="shared" ref="F21" si="2">IFERROR(1/E21,"Sem dados!")</f>
        <v>Sem dados!</v>
      </c>
      <c r="G21" s="74"/>
      <c r="H21" s="22"/>
      <c r="I21" s="33">
        <v>10</v>
      </c>
      <c r="J21" s="23"/>
      <c r="K21" s="32">
        <f>IF(G39="Sem dados!","",G39)</f>
        <v>0</v>
      </c>
      <c r="L21" s="32" t="e">
        <f>IF(#REF!="-","",#REF!)</f>
        <v>#REF!</v>
      </c>
      <c r="N21" s="24"/>
    </row>
    <row r="22" spans="2:14" x14ac:dyDescent="0.25">
      <c r="B22" s="70"/>
      <c r="C22" s="65"/>
      <c r="D22" s="60"/>
      <c r="E22" s="60"/>
      <c r="F22" s="72"/>
      <c r="G22" s="75"/>
      <c r="H22" s="22"/>
      <c r="I22" s="33">
        <v>11</v>
      </c>
      <c r="J22" s="23"/>
      <c r="K22" s="32">
        <f>IF(G42="Sem dados!","",G42)</f>
        <v>0</v>
      </c>
      <c r="L22" s="32" t="e">
        <f>IF(#REF!="-","",#REF!)</f>
        <v>#REF!</v>
      </c>
    </row>
    <row r="23" spans="2:14" x14ac:dyDescent="0.25">
      <c r="B23" s="70"/>
      <c r="C23" s="66"/>
      <c r="D23" s="61"/>
      <c r="E23" s="61"/>
      <c r="F23" s="73"/>
      <c r="G23" s="76"/>
      <c r="H23" s="22"/>
      <c r="I23" s="33">
        <v>12</v>
      </c>
      <c r="J23" s="23"/>
      <c r="K23" s="32">
        <f>IF(G45="Sem dados!","",G45)</f>
        <v>0</v>
      </c>
      <c r="L23" s="32" t="e">
        <f>IF(#REF!="-","",#REF!)</f>
        <v>#REF!</v>
      </c>
    </row>
    <row r="24" spans="2:14" x14ac:dyDescent="0.25">
      <c r="B24" s="70">
        <v>5</v>
      </c>
      <c r="C24" s="64"/>
      <c r="D24" s="59"/>
      <c r="E24" s="59"/>
      <c r="F24" s="71" t="str">
        <f t="shared" ref="F24" si="3">IFERROR(1/E24,"Sem dados!")</f>
        <v>Sem dados!</v>
      </c>
      <c r="G24" s="74"/>
      <c r="H24" s="22"/>
      <c r="I24" s="33">
        <v>13</v>
      </c>
      <c r="J24" s="23"/>
      <c r="K24" s="32" t="e">
        <f>IF(#REF!="Sem dados!","",#REF!)</f>
        <v>#REF!</v>
      </c>
      <c r="L24" s="32" t="e">
        <f>IF(#REF!="-","",#REF!)</f>
        <v>#REF!</v>
      </c>
    </row>
    <row r="25" spans="2:14" x14ac:dyDescent="0.25">
      <c r="B25" s="70"/>
      <c r="C25" s="65"/>
      <c r="D25" s="60"/>
      <c r="E25" s="60"/>
      <c r="F25" s="72"/>
      <c r="G25" s="75"/>
      <c r="H25" s="22"/>
      <c r="I25" s="33">
        <v>14</v>
      </c>
      <c r="J25" s="23"/>
      <c r="K25" s="32" t="e">
        <f>IF(#REF!="Sem dados!","",#REF!)</f>
        <v>#REF!</v>
      </c>
      <c r="L25" s="32" t="e">
        <f>IF(#REF!="-","",#REF!)</f>
        <v>#REF!</v>
      </c>
    </row>
    <row r="26" spans="2:14" x14ac:dyDescent="0.25">
      <c r="B26" s="70"/>
      <c r="C26" s="65"/>
      <c r="D26" s="61"/>
      <c r="E26" s="61"/>
      <c r="F26" s="73"/>
      <c r="G26" s="76"/>
      <c r="H26" s="22"/>
      <c r="I26" s="33">
        <v>15</v>
      </c>
      <c r="J26" s="23"/>
      <c r="K26" s="32" t="e">
        <f>IF(#REF!="Sem dados!","",#REF!)</f>
        <v>#REF!</v>
      </c>
      <c r="L26" s="32" t="e">
        <f>IF(#REF!="-","",#REF!)</f>
        <v>#REF!</v>
      </c>
    </row>
    <row r="27" spans="2:14" x14ac:dyDescent="0.25">
      <c r="B27" s="70">
        <v>6</v>
      </c>
      <c r="C27" s="65"/>
      <c r="D27" s="59"/>
      <c r="E27" s="59"/>
      <c r="F27" s="71" t="str">
        <f t="shared" ref="F27" si="4">IFERROR(1/E27,"Sem dados!")</f>
        <v>Sem dados!</v>
      </c>
      <c r="G27" s="74"/>
      <c r="H27" s="22"/>
      <c r="I27" s="23"/>
      <c r="J27" s="23"/>
      <c r="K27" s="32"/>
      <c r="L27" s="31"/>
    </row>
    <row r="28" spans="2:14" x14ac:dyDescent="0.25">
      <c r="B28" s="70"/>
      <c r="C28" s="65"/>
      <c r="D28" s="60"/>
      <c r="E28" s="60"/>
      <c r="F28" s="72"/>
      <c r="G28" s="75"/>
      <c r="H28" s="22"/>
      <c r="I28" s="23"/>
      <c r="J28" s="23"/>
      <c r="K28" s="32"/>
      <c r="L28" s="31"/>
    </row>
    <row r="29" spans="2:14" x14ac:dyDescent="0.25">
      <c r="B29" s="70"/>
      <c r="C29" s="66"/>
      <c r="D29" s="61"/>
      <c r="E29" s="61"/>
      <c r="F29" s="73"/>
      <c r="G29" s="76"/>
      <c r="H29" s="22"/>
      <c r="I29" s="23"/>
      <c r="J29" s="23"/>
      <c r="K29" s="32"/>
      <c r="L29" s="31"/>
    </row>
    <row r="30" spans="2:14" x14ac:dyDescent="0.25">
      <c r="B30" s="70">
        <v>7</v>
      </c>
      <c r="C30" s="64"/>
      <c r="D30" s="59"/>
      <c r="E30" s="59"/>
      <c r="F30" s="71" t="str">
        <f t="shared" ref="F30" si="5">IFERROR(1/E30,"Sem dados!")</f>
        <v>Sem dados!</v>
      </c>
      <c r="G30" s="74"/>
      <c r="H30" s="22"/>
      <c r="I30" s="23"/>
      <c r="J30" s="23"/>
      <c r="K30" s="32"/>
      <c r="L30" s="31"/>
    </row>
    <row r="31" spans="2:14" x14ac:dyDescent="0.25">
      <c r="B31" s="70"/>
      <c r="C31" s="65"/>
      <c r="D31" s="60"/>
      <c r="E31" s="60"/>
      <c r="F31" s="72"/>
      <c r="G31" s="75"/>
      <c r="H31" s="22"/>
      <c r="I31" s="23"/>
      <c r="J31" s="23"/>
      <c r="K31" s="32"/>
      <c r="L31" s="31"/>
    </row>
    <row r="32" spans="2:14" x14ac:dyDescent="0.25">
      <c r="B32" s="70"/>
      <c r="C32" s="65"/>
      <c r="D32" s="61"/>
      <c r="E32" s="61"/>
      <c r="F32" s="73"/>
      <c r="G32" s="76"/>
      <c r="H32" s="22"/>
      <c r="I32" s="23"/>
      <c r="J32" s="23"/>
      <c r="K32" s="32"/>
      <c r="L32" s="31"/>
    </row>
    <row r="33" spans="2:12" x14ac:dyDescent="0.25">
      <c r="B33" s="70">
        <v>8</v>
      </c>
      <c r="C33" s="65"/>
      <c r="D33" s="59"/>
      <c r="E33" s="59"/>
      <c r="F33" s="71" t="str">
        <f t="shared" ref="F33" si="6">IFERROR(1/E33,"Sem dados!")</f>
        <v>Sem dados!</v>
      </c>
      <c r="G33" s="74"/>
      <c r="H33" s="22"/>
      <c r="I33" s="23"/>
      <c r="J33" s="23"/>
      <c r="K33" s="32"/>
      <c r="L33" s="31"/>
    </row>
    <row r="34" spans="2:12" x14ac:dyDescent="0.25">
      <c r="B34" s="70"/>
      <c r="C34" s="65"/>
      <c r="D34" s="60"/>
      <c r="E34" s="60"/>
      <c r="F34" s="72"/>
      <c r="G34" s="75"/>
      <c r="H34" s="22"/>
      <c r="I34" s="23"/>
      <c r="J34" s="23"/>
      <c r="K34" s="32"/>
      <c r="L34" s="31"/>
    </row>
    <row r="35" spans="2:12" x14ac:dyDescent="0.25">
      <c r="B35" s="70"/>
      <c r="C35" s="66"/>
      <c r="D35" s="61"/>
      <c r="E35" s="61"/>
      <c r="F35" s="73"/>
      <c r="G35" s="76"/>
      <c r="H35" s="22"/>
      <c r="I35" s="23"/>
      <c r="J35" s="23"/>
      <c r="K35" s="32"/>
      <c r="L35" s="31"/>
    </row>
    <row r="36" spans="2:12" x14ac:dyDescent="0.25">
      <c r="B36" s="70">
        <v>9</v>
      </c>
      <c r="C36" s="64"/>
      <c r="D36" s="59"/>
      <c r="E36" s="59"/>
      <c r="F36" s="71" t="str">
        <f t="shared" ref="F36" si="7">IFERROR(1/E36,"Sem dados!")</f>
        <v>Sem dados!</v>
      </c>
      <c r="G36" s="74"/>
      <c r="H36" s="22"/>
      <c r="I36" s="23"/>
      <c r="J36" s="23"/>
      <c r="K36" s="32"/>
      <c r="L36" s="31"/>
    </row>
    <row r="37" spans="2:12" x14ac:dyDescent="0.25">
      <c r="B37" s="70"/>
      <c r="C37" s="65"/>
      <c r="D37" s="60"/>
      <c r="E37" s="60"/>
      <c r="F37" s="72"/>
      <c r="G37" s="75"/>
      <c r="H37" s="22"/>
      <c r="I37" s="23"/>
      <c r="J37" s="23"/>
      <c r="K37" s="32"/>
      <c r="L37" s="31"/>
    </row>
    <row r="38" spans="2:12" x14ac:dyDescent="0.25">
      <c r="B38" s="70"/>
      <c r="C38" s="65"/>
      <c r="D38" s="61"/>
      <c r="E38" s="61"/>
      <c r="F38" s="73"/>
      <c r="G38" s="76"/>
      <c r="H38" s="22"/>
      <c r="I38" s="23"/>
      <c r="J38" s="23"/>
      <c r="K38" s="32"/>
      <c r="L38" s="31"/>
    </row>
    <row r="39" spans="2:12" x14ac:dyDescent="0.25">
      <c r="B39" s="77">
        <v>10</v>
      </c>
      <c r="C39" s="65"/>
      <c r="D39" s="59"/>
      <c r="E39" s="59"/>
      <c r="F39" s="71" t="str">
        <f t="shared" ref="F39" si="8">IFERROR(1/E39,"Sem dados!")</f>
        <v>Sem dados!</v>
      </c>
      <c r="G39" s="74"/>
      <c r="H39" s="22"/>
      <c r="I39" s="22"/>
      <c r="J39" s="22"/>
      <c r="K39" s="32"/>
      <c r="L39" s="31"/>
    </row>
    <row r="40" spans="2:12" x14ac:dyDescent="0.25">
      <c r="B40" s="78"/>
      <c r="C40" s="65"/>
      <c r="D40" s="60"/>
      <c r="E40" s="60"/>
      <c r="F40" s="72"/>
      <c r="G40" s="75"/>
      <c r="H40" s="22"/>
      <c r="I40" s="22"/>
      <c r="J40" s="22"/>
      <c r="K40" s="32"/>
      <c r="L40" s="31"/>
    </row>
    <row r="41" spans="2:12" x14ac:dyDescent="0.25">
      <c r="B41" s="79"/>
      <c r="C41" s="66"/>
      <c r="D41" s="61"/>
      <c r="E41" s="61"/>
      <c r="F41" s="73"/>
      <c r="G41" s="76"/>
      <c r="H41" s="22"/>
      <c r="I41" s="22"/>
      <c r="J41" s="22"/>
      <c r="K41" s="32"/>
      <c r="L41" s="31"/>
    </row>
    <row r="42" spans="2:12" x14ac:dyDescent="0.25">
      <c r="B42" s="77">
        <v>11</v>
      </c>
      <c r="C42" s="64"/>
      <c r="D42" s="59"/>
      <c r="E42" s="59"/>
      <c r="F42" s="71" t="str">
        <f t="shared" ref="F42" si="9">IFERROR(1/E42,"Sem dados!")</f>
        <v>Sem dados!</v>
      </c>
      <c r="G42" s="74"/>
      <c r="H42" s="22"/>
      <c r="I42" s="22"/>
      <c r="J42" s="22"/>
      <c r="K42" s="32"/>
      <c r="L42" s="31"/>
    </row>
    <row r="43" spans="2:12" x14ac:dyDescent="0.25">
      <c r="B43" s="78"/>
      <c r="C43" s="65"/>
      <c r="D43" s="60"/>
      <c r="E43" s="60"/>
      <c r="F43" s="72"/>
      <c r="G43" s="75"/>
      <c r="H43" s="22"/>
      <c r="I43" s="22"/>
      <c r="J43" s="22"/>
      <c r="K43" s="23"/>
      <c r="L43" s="22"/>
    </row>
    <row r="44" spans="2:12" x14ac:dyDescent="0.25">
      <c r="B44" s="79"/>
      <c r="C44" s="65"/>
      <c r="D44" s="61"/>
      <c r="E44" s="61"/>
      <c r="F44" s="73"/>
      <c r="G44" s="76"/>
      <c r="H44" s="22"/>
      <c r="I44" s="22"/>
      <c r="J44" s="22"/>
      <c r="K44" s="23"/>
      <c r="L44" s="22"/>
    </row>
    <row r="45" spans="2:12" x14ac:dyDescent="0.25">
      <c r="B45" s="70">
        <v>12</v>
      </c>
      <c r="C45" s="65"/>
      <c r="D45" s="59"/>
      <c r="E45" s="59"/>
      <c r="F45" s="71" t="str">
        <f t="shared" ref="F45" si="10">IFERROR(1/E45,"Sem dados!")</f>
        <v>Sem dados!</v>
      </c>
      <c r="G45" s="74"/>
      <c r="H45" s="22"/>
      <c r="I45" s="22"/>
      <c r="J45" s="22"/>
      <c r="K45" s="23"/>
      <c r="L45" s="22"/>
    </row>
    <row r="46" spans="2:12" x14ac:dyDescent="0.25">
      <c r="B46" s="70"/>
      <c r="C46" s="65"/>
      <c r="D46" s="60"/>
      <c r="E46" s="60"/>
      <c r="F46" s="72"/>
      <c r="G46" s="75"/>
      <c r="H46" s="22"/>
      <c r="I46" s="22"/>
      <c r="J46" s="22"/>
      <c r="K46" s="23"/>
      <c r="L46" s="22"/>
    </row>
    <row r="47" spans="2:12" x14ac:dyDescent="0.25">
      <c r="B47" s="70"/>
      <c r="C47" s="66"/>
      <c r="D47" s="61"/>
      <c r="E47" s="61"/>
      <c r="F47" s="73"/>
      <c r="G47" s="76"/>
      <c r="H47" s="22"/>
      <c r="I47" s="22"/>
      <c r="J47" s="22"/>
      <c r="K47" s="23"/>
      <c r="L47" s="22"/>
    </row>
    <row r="48" spans="2:12" ht="6" customHeight="1" x14ac:dyDescent="0.25">
      <c r="L48" s="20"/>
    </row>
    <row r="49" spans="2:12" ht="32.25" customHeight="1" x14ac:dyDescent="0.25">
      <c r="B49" s="41" t="s">
        <v>32</v>
      </c>
      <c r="C49" s="41"/>
      <c r="D49" s="41"/>
      <c r="E49" s="41"/>
      <c r="F49" s="41"/>
      <c r="G49" s="41"/>
      <c r="H49" s="28"/>
      <c r="I49" s="25"/>
      <c r="J49" s="25"/>
      <c r="L49" s="20"/>
    </row>
    <row r="50" spans="2:12" x14ac:dyDescent="0.25">
      <c r="C50" s="25"/>
      <c r="D50" s="25"/>
      <c r="H50" s="25"/>
      <c r="I50" s="25"/>
      <c r="J50" s="25"/>
      <c r="L50" s="20"/>
    </row>
    <row r="51" spans="2:12" x14ac:dyDescent="0.25">
      <c r="L51" s="20"/>
    </row>
    <row r="52" spans="2:12" x14ac:dyDescent="0.25">
      <c r="L52" s="20"/>
    </row>
    <row r="53" spans="2:12" x14ac:dyDescent="0.25">
      <c r="L53" s="7"/>
    </row>
  </sheetData>
  <sheetProtection password="CE36" sheet="1" objects="1" scenarios="1" formatCells="0" selectLockedCells="1"/>
  <mergeCells count="72">
    <mergeCell ref="B18:B20"/>
    <mergeCell ref="F18:F20"/>
    <mergeCell ref="G18:G20"/>
    <mergeCell ref="B9:B10"/>
    <mergeCell ref="F10:F11"/>
    <mergeCell ref="G10:G11"/>
    <mergeCell ref="B15:B17"/>
    <mergeCell ref="F15:F17"/>
    <mergeCell ref="G15:G17"/>
    <mergeCell ref="B12:B14"/>
    <mergeCell ref="F12:F14"/>
    <mergeCell ref="G12:G14"/>
    <mergeCell ref="B24:B26"/>
    <mergeCell ref="F24:F26"/>
    <mergeCell ref="G24:G26"/>
    <mergeCell ref="B21:B23"/>
    <mergeCell ref="F21:F23"/>
    <mergeCell ref="G21:G23"/>
    <mergeCell ref="B30:B32"/>
    <mergeCell ref="F30:F32"/>
    <mergeCell ref="G30:G32"/>
    <mergeCell ref="B27:B29"/>
    <mergeCell ref="F27:F29"/>
    <mergeCell ref="G27:G29"/>
    <mergeCell ref="G36:G38"/>
    <mergeCell ref="C36:C41"/>
    <mergeCell ref="B33:B35"/>
    <mergeCell ref="F33:F35"/>
    <mergeCell ref="G33:G35"/>
    <mergeCell ref="B49:G49"/>
    <mergeCell ref="C8:E8"/>
    <mergeCell ref="B45:B47"/>
    <mergeCell ref="F45:F47"/>
    <mergeCell ref="G45:G47"/>
    <mergeCell ref="B42:B44"/>
    <mergeCell ref="F42:F44"/>
    <mergeCell ref="G42:G44"/>
    <mergeCell ref="E42:E44"/>
    <mergeCell ref="E45:E47"/>
    <mergeCell ref="C42:C47"/>
    <mergeCell ref="B39:B41"/>
    <mergeCell ref="F39:F41"/>
    <mergeCell ref="G39:G41"/>
    <mergeCell ref="B36:B38"/>
    <mergeCell ref="F36:F38"/>
    <mergeCell ref="E39:E41"/>
    <mergeCell ref="C12:C17"/>
    <mergeCell ref="C18:C23"/>
    <mergeCell ref="C24:C29"/>
    <mergeCell ref="C30:C35"/>
    <mergeCell ref="E27:E29"/>
    <mergeCell ref="E12:E14"/>
    <mergeCell ref="E30:E32"/>
    <mergeCell ref="E33:E35"/>
    <mergeCell ref="E36:E38"/>
    <mergeCell ref="F8:G8"/>
    <mergeCell ref="E15:E17"/>
    <mergeCell ref="E18:E20"/>
    <mergeCell ref="E21:E23"/>
    <mergeCell ref="E24:E26"/>
    <mergeCell ref="D12:D14"/>
    <mergeCell ref="D15:D17"/>
    <mergeCell ref="D18:D20"/>
    <mergeCell ref="D21:D23"/>
    <mergeCell ref="D36:D38"/>
    <mergeCell ref="D42:D44"/>
    <mergeCell ref="D45:D47"/>
    <mergeCell ref="D24:D26"/>
    <mergeCell ref="D27:D29"/>
    <mergeCell ref="D30:D32"/>
    <mergeCell ref="D33:D35"/>
    <mergeCell ref="D39:D41"/>
  </mergeCells>
  <pageMargins left="0.31496062992125984" right="0.31496062992125984" top="0.74803149606299213" bottom="0.74803149606299213" header="0.31496062992125984" footer="0.31496062992125984"/>
  <pageSetup paperSize="9" orientation="landscape" r:id="rId1"/>
  <headerFooter>
    <oddHeader>&amp;CAL 2.1 Características do som&amp;R&amp;D</oddHeader>
    <oddFooter>&amp;L+ Física : Física A : 11° ano&amp;C&amp;A - Página &amp;P de &amp;N&amp;RSantillana</oddFooter>
  </headerFooter>
  <ignoredErrors>
    <ignoredError sqref="F12:F47" unlockedFormula="1"/>
  </ignoredErrors>
  <drawing r:id="rId2"/>
  <picture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B1:W29"/>
  <sheetViews>
    <sheetView showGridLines="0" showRowColHeaders="0" topLeftCell="A4" zoomScaleNormal="100" workbookViewId="0">
      <selection activeCell="C11" sqref="C11"/>
    </sheetView>
  </sheetViews>
  <sheetFormatPr defaultRowHeight="15" x14ac:dyDescent="0.25"/>
  <cols>
    <col min="1" max="1" width="5.42578125" customWidth="1"/>
    <col min="2" max="2" width="7.42578125" customWidth="1"/>
    <col min="3" max="5" width="12.140625" customWidth="1"/>
    <col min="6" max="6" width="16.42578125" customWidth="1"/>
    <col min="7" max="7" width="16.28515625" customWidth="1"/>
    <col min="8" max="8" width="12.85546875" customWidth="1"/>
    <col min="9" max="9" width="4.5703125" hidden="1" customWidth="1"/>
    <col min="10" max="10" width="14.7109375" hidden="1" customWidth="1"/>
    <col min="11" max="12" width="12.140625" hidden="1" customWidth="1"/>
    <col min="13" max="13" width="12.140625" customWidth="1"/>
    <col min="14" max="14" width="11.42578125" customWidth="1"/>
    <col min="15" max="15" width="5" customWidth="1"/>
    <col min="16" max="16" width="13.28515625" customWidth="1"/>
    <col min="17" max="23" width="5" customWidth="1"/>
  </cols>
  <sheetData>
    <row r="1" spans="2:23" ht="3" customHeight="1" x14ac:dyDescent="0.25"/>
    <row r="2" spans="2:23" ht="28.5" x14ac:dyDescent="0.45">
      <c r="B2" s="4" t="s">
        <v>0</v>
      </c>
    </row>
    <row r="3" spans="2:23" ht="3" customHeight="1" x14ac:dyDescent="0.25"/>
    <row r="4" spans="2:23" ht="15.75" x14ac:dyDescent="0.25">
      <c r="B4" s="16" t="s">
        <v>22</v>
      </c>
      <c r="R4" s="6"/>
      <c r="S4" s="7"/>
      <c r="T4" s="7"/>
      <c r="U4" s="7"/>
      <c r="V4" s="7"/>
      <c r="W4" s="7"/>
    </row>
    <row r="5" spans="2:23" ht="12" customHeight="1" x14ac:dyDescent="0.35">
      <c r="B5" s="5"/>
      <c r="R5" s="6"/>
      <c r="S5" s="7"/>
      <c r="T5" s="7"/>
      <c r="U5" s="7"/>
      <c r="V5" s="7"/>
      <c r="W5" s="7"/>
    </row>
    <row r="6" spans="2:23" ht="21" x14ac:dyDescent="0.35">
      <c r="B6" s="5" t="s">
        <v>1</v>
      </c>
      <c r="R6" s="6"/>
      <c r="S6" s="7"/>
      <c r="T6" s="7"/>
      <c r="U6" s="7"/>
      <c r="V6" s="7"/>
      <c r="W6" s="7"/>
    </row>
    <row r="7" spans="2:23" ht="7.5" customHeight="1" x14ac:dyDescent="0.25">
      <c r="E7" s="17"/>
      <c r="F7" s="17"/>
      <c r="G7" s="17"/>
      <c r="H7" s="17"/>
      <c r="I7" s="17"/>
      <c r="J7" s="18" t="s">
        <v>10</v>
      </c>
    </row>
    <row r="8" spans="2:23" ht="30.75" customHeight="1" x14ac:dyDescent="0.25">
      <c r="C8" s="67" t="s">
        <v>11</v>
      </c>
      <c r="D8" s="68"/>
      <c r="E8" s="69"/>
      <c r="F8" s="63" t="s">
        <v>12</v>
      </c>
      <c r="G8" s="63"/>
      <c r="H8" s="19"/>
      <c r="I8" s="27"/>
      <c r="J8" s="19"/>
    </row>
    <row r="9" spans="2:23" ht="44.25" customHeight="1" x14ac:dyDescent="0.35">
      <c r="B9" s="80" t="s">
        <v>14</v>
      </c>
      <c r="C9" s="26" t="s">
        <v>42</v>
      </c>
      <c r="D9" s="26" t="s">
        <v>44</v>
      </c>
      <c r="E9" s="26" t="s">
        <v>45</v>
      </c>
      <c r="F9" s="37" t="s">
        <v>46</v>
      </c>
      <c r="G9" s="37" t="s">
        <v>48</v>
      </c>
      <c r="H9" s="37" t="s">
        <v>49</v>
      </c>
      <c r="I9" s="20"/>
      <c r="J9" s="20"/>
      <c r="K9" s="20"/>
      <c r="L9" s="20"/>
      <c r="M9" s="37" t="s">
        <v>46</v>
      </c>
    </row>
    <row r="10" spans="2:23" ht="21.75" customHeight="1" x14ac:dyDescent="0.25">
      <c r="B10" s="81"/>
      <c r="C10" s="26" t="s">
        <v>43</v>
      </c>
      <c r="D10" s="26" t="s">
        <v>13</v>
      </c>
      <c r="E10" s="26" t="s">
        <v>34</v>
      </c>
      <c r="F10" s="82" t="s">
        <v>47</v>
      </c>
      <c r="G10" s="82" t="s">
        <v>38</v>
      </c>
      <c r="H10" s="82" t="s">
        <v>50</v>
      </c>
      <c r="I10" s="20"/>
      <c r="J10" s="20"/>
      <c r="K10" s="20"/>
      <c r="L10" s="20"/>
      <c r="M10" s="82" t="s">
        <v>47</v>
      </c>
    </row>
    <row r="11" spans="2:23" ht="17.25" customHeight="1" x14ac:dyDescent="0.25">
      <c r="B11" s="29"/>
      <c r="C11" s="35">
        <v>0.1</v>
      </c>
      <c r="D11" s="30">
        <v>5.0000000000000001E-4</v>
      </c>
      <c r="E11" s="38">
        <v>20</v>
      </c>
      <c r="F11" s="83"/>
      <c r="G11" s="83"/>
      <c r="H11" s="83"/>
      <c r="I11" s="20"/>
      <c r="J11" s="20"/>
      <c r="K11" s="20" t="s">
        <v>15</v>
      </c>
      <c r="L11" s="20" t="s">
        <v>16</v>
      </c>
      <c r="M11" s="83"/>
    </row>
    <row r="12" spans="2:23" x14ac:dyDescent="0.25">
      <c r="B12" s="70">
        <v>1</v>
      </c>
      <c r="C12" s="87">
        <v>22.1</v>
      </c>
      <c r="D12" s="89">
        <v>0.34399999999999997</v>
      </c>
      <c r="E12" s="90">
        <v>1000</v>
      </c>
      <c r="F12" s="93">
        <f>D12</f>
        <v>0.34399999999999997</v>
      </c>
      <c r="G12" s="74">
        <f>IFERROR(1/E12,"Sem dados!")</f>
        <v>1E-3</v>
      </c>
      <c r="H12" s="88">
        <v>344.6</v>
      </c>
      <c r="I12" s="33">
        <v>1</v>
      </c>
      <c r="J12" s="23"/>
      <c r="K12" s="32">
        <f>IF(G12="Sem dados!","",G12)</f>
        <v>1E-3</v>
      </c>
      <c r="L12" s="32" t="e">
        <f>IF(#REF!="-","",#REF!)</f>
        <v>#REF!</v>
      </c>
      <c r="M12" s="84">
        <f>IFERROR(H12*G12,"Sem dados!")</f>
        <v>0.34460000000000002</v>
      </c>
      <c r="N12" s="24"/>
    </row>
    <row r="13" spans="2:23" x14ac:dyDescent="0.25">
      <c r="B13" s="70"/>
      <c r="C13" s="87"/>
      <c r="D13" s="89"/>
      <c r="E13" s="91"/>
      <c r="F13" s="85"/>
      <c r="G13" s="75"/>
      <c r="H13" s="88"/>
      <c r="I13" s="33">
        <v>2</v>
      </c>
      <c r="J13" s="23"/>
      <c r="K13" s="32" t="str">
        <f>IF(G15="Sem dados!","",G15)</f>
        <v/>
      </c>
      <c r="L13" s="32" t="e">
        <f>IF(#REF!="-","",#REF!)</f>
        <v>#REF!</v>
      </c>
      <c r="M13" s="85"/>
      <c r="N13" s="24"/>
    </row>
    <row r="14" spans="2:23" ht="15" customHeight="1" x14ac:dyDescent="0.25">
      <c r="B14" s="70"/>
      <c r="C14" s="87"/>
      <c r="D14" s="89"/>
      <c r="E14" s="92"/>
      <c r="F14" s="86"/>
      <c r="G14" s="76"/>
      <c r="H14" s="88"/>
      <c r="I14" s="33">
        <v>3</v>
      </c>
      <c r="J14" s="23"/>
      <c r="K14" s="32" t="str">
        <f>IF(G18="Sem dados!","",G18)</f>
        <v/>
      </c>
      <c r="L14" s="32" t="e">
        <f>IF(#REF!="-","",#REF!)</f>
        <v>#REF!</v>
      </c>
      <c r="M14" s="86"/>
      <c r="N14" s="24"/>
    </row>
    <row r="15" spans="2:23" x14ac:dyDescent="0.25">
      <c r="B15" s="70">
        <v>2</v>
      </c>
      <c r="C15" s="87"/>
      <c r="D15" s="89"/>
      <c r="E15" s="90"/>
      <c r="F15" s="93">
        <f t="shared" ref="F15" si="0">D15</f>
        <v>0</v>
      </c>
      <c r="G15" s="74" t="str">
        <f t="shared" ref="G15" si="1">IFERROR(1/E15,"Sem dados!")</f>
        <v>Sem dados!</v>
      </c>
      <c r="H15" s="88"/>
      <c r="I15" s="33">
        <v>4</v>
      </c>
      <c r="J15" s="23"/>
      <c r="K15" s="32" t="str">
        <f>IF(G21="Sem dados!","",G21)</f>
        <v/>
      </c>
      <c r="L15" s="32" t="e">
        <f>IF(#REF!="-","",#REF!)</f>
        <v>#REF!</v>
      </c>
      <c r="M15" s="84" t="str">
        <f>IFERROR(H15*G15,"Sem dados!")</f>
        <v>Sem dados!</v>
      </c>
      <c r="N15" s="24"/>
    </row>
    <row r="16" spans="2:23" x14ac:dyDescent="0.25">
      <c r="B16" s="70"/>
      <c r="C16" s="87"/>
      <c r="D16" s="89"/>
      <c r="E16" s="91"/>
      <c r="F16" s="85"/>
      <c r="G16" s="75"/>
      <c r="H16" s="88"/>
      <c r="I16" s="33">
        <v>5</v>
      </c>
      <c r="J16" s="23"/>
      <c r="K16" s="32" t="e">
        <f>IF(#REF!="Sem dados!","",#REF!)</f>
        <v>#REF!</v>
      </c>
      <c r="L16" s="32" t="e">
        <f>IF(#REF!="-","",#REF!)</f>
        <v>#REF!</v>
      </c>
      <c r="M16" s="85"/>
      <c r="N16" s="24"/>
    </row>
    <row r="17" spans="2:14" x14ac:dyDescent="0.25">
      <c r="B17" s="70"/>
      <c r="C17" s="87"/>
      <c r="D17" s="89"/>
      <c r="E17" s="92"/>
      <c r="F17" s="86"/>
      <c r="G17" s="76"/>
      <c r="H17" s="88"/>
      <c r="I17" s="33">
        <v>6</v>
      </c>
      <c r="J17" s="23"/>
      <c r="K17" s="32" t="e">
        <f>IF(#REF!="Sem dados!","",#REF!)</f>
        <v>#REF!</v>
      </c>
      <c r="L17" s="32" t="e">
        <f>IF(#REF!="-","",#REF!)</f>
        <v>#REF!</v>
      </c>
      <c r="M17" s="86"/>
      <c r="N17" s="24"/>
    </row>
    <row r="18" spans="2:14" x14ac:dyDescent="0.25">
      <c r="B18" s="70">
        <v>3</v>
      </c>
      <c r="C18" s="87"/>
      <c r="D18" s="89"/>
      <c r="E18" s="90"/>
      <c r="F18" s="93">
        <f t="shared" ref="F18" si="2">D18</f>
        <v>0</v>
      </c>
      <c r="G18" s="74" t="str">
        <f t="shared" ref="G18" si="3">IFERROR(1/E18,"Sem dados!")</f>
        <v>Sem dados!</v>
      </c>
      <c r="H18" s="88"/>
      <c r="I18" s="33">
        <v>7</v>
      </c>
      <c r="J18" s="23"/>
      <c r="K18" s="32" t="e">
        <f>IF(#REF!="Sem dados!","",#REF!)</f>
        <v>#REF!</v>
      </c>
      <c r="L18" s="32" t="e">
        <f>IF(#REF!="-","",#REF!)</f>
        <v>#REF!</v>
      </c>
      <c r="M18" s="84" t="str">
        <f>IFERROR(H18*G18,"Sem dados!")</f>
        <v>Sem dados!</v>
      </c>
      <c r="N18" s="24"/>
    </row>
    <row r="19" spans="2:14" x14ac:dyDescent="0.25">
      <c r="B19" s="70"/>
      <c r="C19" s="87"/>
      <c r="D19" s="89"/>
      <c r="E19" s="91"/>
      <c r="F19" s="85"/>
      <c r="G19" s="75"/>
      <c r="H19" s="88"/>
      <c r="I19" s="33">
        <v>8</v>
      </c>
      <c r="J19" s="23"/>
      <c r="K19" s="32" t="e">
        <f>IF(#REF!="Sem dados!","",#REF!)</f>
        <v>#REF!</v>
      </c>
      <c r="L19" s="32" t="e">
        <f>IF(#REF!="-","",#REF!)</f>
        <v>#REF!</v>
      </c>
      <c r="M19" s="85"/>
      <c r="N19" s="24"/>
    </row>
    <row r="20" spans="2:14" x14ac:dyDescent="0.25">
      <c r="B20" s="70"/>
      <c r="C20" s="87"/>
      <c r="D20" s="89"/>
      <c r="E20" s="92"/>
      <c r="F20" s="86"/>
      <c r="G20" s="76"/>
      <c r="H20" s="88"/>
      <c r="I20" s="33">
        <v>9</v>
      </c>
      <c r="J20" s="23"/>
      <c r="K20" s="32" t="e">
        <f>IF(#REF!="Sem dados!","",#REF!)</f>
        <v>#REF!</v>
      </c>
      <c r="L20" s="32" t="e">
        <f>IF(#REF!="-","",#REF!)</f>
        <v>#REF!</v>
      </c>
      <c r="M20" s="86"/>
      <c r="N20" s="24"/>
    </row>
    <row r="21" spans="2:14" x14ac:dyDescent="0.25">
      <c r="B21" s="70">
        <v>4</v>
      </c>
      <c r="C21" s="87"/>
      <c r="D21" s="89"/>
      <c r="E21" s="90"/>
      <c r="F21" s="93">
        <f t="shared" ref="F21" si="4">D21</f>
        <v>0</v>
      </c>
      <c r="G21" s="74" t="str">
        <f t="shared" ref="G21" si="5">IFERROR(1/E21,"Sem dados!")</f>
        <v>Sem dados!</v>
      </c>
      <c r="H21" s="88"/>
      <c r="I21" s="33">
        <v>10</v>
      </c>
      <c r="J21" s="23"/>
      <c r="K21" s="32" t="e">
        <f>IF(#REF!="Sem dados!","",#REF!)</f>
        <v>#REF!</v>
      </c>
      <c r="L21" s="32" t="e">
        <f>IF(#REF!="-","",#REF!)</f>
        <v>#REF!</v>
      </c>
      <c r="M21" s="84" t="str">
        <f>IFERROR(H21*G21,"Sem dados!")</f>
        <v>Sem dados!</v>
      </c>
      <c r="N21" s="24"/>
    </row>
    <row r="22" spans="2:14" x14ac:dyDescent="0.25">
      <c r="B22" s="70"/>
      <c r="C22" s="87"/>
      <c r="D22" s="89"/>
      <c r="E22" s="91"/>
      <c r="F22" s="85"/>
      <c r="G22" s="75"/>
      <c r="H22" s="88"/>
      <c r="I22" s="33">
        <v>11</v>
      </c>
      <c r="J22" s="23"/>
      <c r="K22" s="32" t="e">
        <f>IF(#REF!="Sem dados!","",#REF!)</f>
        <v>#REF!</v>
      </c>
      <c r="L22" s="32" t="e">
        <f>IF(#REF!="-","",#REF!)</f>
        <v>#REF!</v>
      </c>
      <c r="M22" s="85"/>
    </row>
    <row r="23" spans="2:14" x14ac:dyDescent="0.25">
      <c r="B23" s="70"/>
      <c r="C23" s="87"/>
      <c r="D23" s="89"/>
      <c r="E23" s="92"/>
      <c r="F23" s="86"/>
      <c r="G23" s="76"/>
      <c r="H23" s="88"/>
      <c r="I23" s="33">
        <v>12</v>
      </c>
      <c r="J23" s="23"/>
      <c r="K23" s="32" t="e">
        <f>IF(#REF!="Sem dados!","",#REF!)</f>
        <v>#REF!</v>
      </c>
      <c r="L23" s="32" t="e">
        <f>IF(#REF!="-","",#REF!)</f>
        <v>#REF!</v>
      </c>
      <c r="M23" s="86"/>
    </row>
    <row r="24" spans="2:14" ht="6" customHeight="1" x14ac:dyDescent="0.25">
      <c r="L24" s="20"/>
    </row>
    <row r="25" spans="2:14" ht="32.25" customHeight="1" x14ac:dyDescent="0.25">
      <c r="B25" s="41" t="s">
        <v>41</v>
      </c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</row>
    <row r="26" spans="2:14" x14ac:dyDescent="0.25">
      <c r="C26" s="25"/>
      <c r="D26" s="25"/>
      <c r="H26" s="25"/>
      <c r="I26" s="25"/>
      <c r="J26" s="25"/>
      <c r="L26" s="20"/>
    </row>
    <row r="27" spans="2:14" x14ac:dyDescent="0.25">
      <c r="L27" s="20"/>
    </row>
    <row r="28" spans="2:14" x14ac:dyDescent="0.25">
      <c r="L28" s="20"/>
    </row>
    <row r="29" spans="2:14" x14ac:dyDescent="0.25">
      <c r="L29" s="7"/>
    </row>
  </sheetData>
  <sheetProtection password="CE36" sheet="1" objects="1" scenarios="1" formatCells="0" selectLockedCells="1"/>
  <mergeCells count="40">
    <mergeCell ref="B12:B14"/>
    <mergeCell ref="D12:D14"/>
    <mergeCell ref="E12:E14"/>
    <mergeCell ref="F12:F14"/>
    <mergeCell ref="B25:M25"/>
    <mergeCell ref="C8:E8"/>
    <mergeCell ref="F8:G8"/>
    <mergeCell ref="B9:B10"/>
    <mergeCell ref="F10:F11"/>
    <mergeCell ref="G10:G11"/>
    <mergeCell ref="B15:B17"/>
    <mergeCell ref="D15:D17"/>
    <mergeCell ref="E15:E17"/>
    <mergeCell ref="F15:F17"/>
    <mergeCell ref="G15:G17"/>
    <mergeCell ref="C15:C17"/>
    <mergeCell ref="G21:G23"/>
    <mergeCell ref="B18:B20"/>
    <mergeCell ref="D18:D20"/>
    <mergeCell ref="E18:E20"/>
    <mergeCell ref="F18:F20"/>
    <mergeCell ref="G18:G20"/>
    <mergeCell ref="B21:B23"/>
    <mergeCell ref="D21:D23"/>
    <mergeCell ref="E21:E23"/>
    <mergeCell ref="F21:F23"/>
    <mergeCell ref="C18:C20"/>
    <mergeCell ref="C21:C23"/>
    <mergeCell ref="H10:H11"/>
    <mergeCell ref="H12:H14"/>
    <mergeCell ref="H15:H17"/>
    <mergeCell ref="H18:H20"/>
    <mergeCell ref="H21:H23"/>
    <mergeCell ref="G12:G14"/>
    <mergeCell ref="C12:C14"/>
    <mergeCell ref="M10:M11"/>
    <mergeCell ref="M12:M14"/>
    <mergeCell ref="M15:M17"/>
    <mergeCell ref="M18:M20"/>
    <mergeCell ref="M21:M23"/>
  </mergeCells>
  <pageMargins left="0.31496062992125984" right="0.31496062992125984" top="0.74803149606299213" bottom="0.74803149606299213" header="0.31496062992125984" footer="0.31496062992125984"/>
  <pageSetup paperSize="9" orientation="landscape" r:id="rId1"/>
  <headerFooter>
    <oddHeader>&amp;CAL 2.1 Características do som&amp;R&amp;D</oddHeader>
    <oddFooter>&amp;L+ Física : Física A : 11° ano&amp;C&amp;A - Página &amp;P de &amp;N&amp;RSantillana</oddFooter>
  </headerFooter>
  <ignoredErrors>
    <ignoredError sqref="F12:F23 G12:G23 M12:M23" unlockedFormula="1"/>
  </ignoredErrors>
  <drawing r:id="rId2"/>
  <picture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4</vt:i4>
      </vt:variant>
      <vt:variant>
        <vt:lpstr>Intervalos com nome</vt:lpstr>
      </vt:variant>
      <vt:variant>
        <vt:i4>1</vt:i4>
      </vt:variant>
    </vt:vector>
  </HeadingPairs>
  <TitlesOfParts>
    <vt:vector size="5" baseType="lpstr">
      <vt:lpstr>AL 2.1</vt:lpstr>
      <vt:lpstr>Execução Laboratorial - 1</vt:lpstr>
      <vt:lpstr>Execução Laboratorial - 2.1</vt:lpstr>
      <vt:lpstr>Execução Laboratorial - 2.2</vt:lpstr>
      <vt:lpstr>'AL 2.1'!Área_de_Impressão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PSOL</dc:creator>
  <cp:lastModifiedBy>PSOL</cp:lastModifiedBy>
  <cp:lastPrinted>2016-06-13T02:01:39Z</cp:lastPrinted>
  <dcterms:created xsi:type="dcterms:W3CDTF">2016-06-11T09:21:13Z</dcterms:created>
  <dcterms:modified xsi:type="dcterms:W3CDTF">2016-06-13T02:02:43Z</dcterms:modified>
</cp:coreProperties>
</file>