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500"/>
  </bookViews>
  <sheets>
    <sheet name="AL 3.1" sheetId="1" r:id="rId1"/>
    <sheet name="Execução Laboratorial - 1" sheetId="2" r:id="rId2"/>
    <sheet name="Execução Laboratorial - 2.1" sheetId="8" r:id="rId3"/>
    <sheet name="Execução Laboratorial - 2.2" sheetId="9" r:id="rId4"/>
    <sheet name="Execução Laboratorial - 2.3" sheetId="10" r:id="rId5"/>
    <sheet name="Análise e Discussão - Final" sheetId="11" r:id="rId6"/>
  </sheets>
  <definedNames>
    <definedName name="_xlnm.Print_Area" localSheetId="0">'AL 3.1'!$A$1:$R$25</definedName>
  </definedNames>
  <calcPr calcId="145621"/>
</workbook>
</file>

<file path=xl/calcChain.xml><?xml version="1.0" encoding="utf-8"?>
<calcChain xmlns="http://schemas.openxmlformats.org/spreadsheetml/2006/main">
  <c r="K17" i="11" l="1"/>
  <c r="K16" i="11"/>
  <c r="F13" i="10" l="1"/>
  <c r="F16" i="10"/>
  <c r="F19" i="10"/>
  <c r="F22" i="10"/>
  <c r="F25" i="10"/>
  <c r="F28" i="10"/>
  <c r="F31" i="10"/>
  <c r="F34" i="10"/>
  <c r="F37" i="10"/>
  <c r="F40" i="10"/>
  <c r="E13" i="10"/>
  <c r="E16" i="10"/>
  <c r="E19" i="10"/>
  <c r="E22" i="10"/>
  <c r="E25" i="10"/>
  <c r="E28" i="10"/>
  <c r="E34" i="10"/>
  <c r="E37" i="10"/>
  <c r="E40" i="10"/>
  <c r="E31" i="10"/>
  <c r="I42" i="9" l="1"/>
  <c r="H42" i="9"/>
  <c r="I41" i="9"/>
  <c r="H41" i="9"/>
  <c r="I40" i="9"/>
  <c r="H40" i="9"/>
  <c r="I39" i="9"/>
  <c r="H39" i="9"/>
  <c r="I38" i="9"/>
  <c r="H38" i="9"/>
  <c r="I37" i="9"/>
  <c r="H37" i="9"/>
  <c r="I15" i="9"/>
  <c r="H15" i="9"/>
  <c r="I14" i="9"/>
  <c r="H14" i="9"/>
  <c r="I13" i="9"/>
  <c r="H13" i="9"/>
  <c r="K29" i="8" l="1"/>
  <c r="K34" i="8"/>
  <c r="K33" i="8"/>
  <c r="K32" i="8"/>
  <c r="K31" i="8"/>
  <c r="K30" i="8"/>
  <c r="K16" i="8"/>
  <c r="K15" i="8"/>
  <c r="K14" i="8"/>
  <c r="K13" i="8"/>
  <c r="K12" i="8"/>
  <c r="K11" i="8"/>
  <c r="J34" i="8"/>
  <c r="J33" i="8"/>
  <c r="J32" i="8"/>
  <c r="J31" i="8"/>
  <c r="J30" i="8"/>
  <c r="J16" i="8"/>
  <c r="J15" i="8"/>
  <c r="J14" i="8"/>
  <c r="J13" i="8"/>
  <c r="J12" i="8"/>
  <c r="J11" i="8"/>
  <c r="J29" i="8"/>
</calcChain>
</file>

<file path=xl/sharedStrings.xml><?xml version="1.0" encoding="utf-8"?>
<sst xmlns="http://schemas.openxmlformats.org/spreadsheetml/2006/main" count="89" uniqueCount="63">
  <si>
    <t>Atividade Laboratorial</t>
  </si>
  <si>
    <t>Execução Laboratorial</t>
  </si>
  <si>
    <t>Aparelhos de medida</t>
  </si>
  <si>
    <t>Grandeza física</t>
  </si>
  <si>
    <t>Menor divisão de leitura/unidade</t>
  </si>
  <si>
    <t>Digital/Analógico</t>
  </si>
  <si>
    <t>Analógico</t>
  </si>
  <si>
    <t>Incerteza absoluta de leitura/unidade</t>
  </si>
  <si>
    <t xml:space="preserve">Tabela 1. Caracterização de cada instrumento de medida </t>
  </si>
  <si>
    <t>coluna a ocultar</t>
  </si>
  <si>
    <t>auxiliar gráfico discussão final</t>
  </si>
  <si>
    <t>Medições indiretas</t>
  </si>
  <si>
    <t>Análise e discussão</t>
  </si>
  <si>
    <t>Ensaio</t>
  </si>
  <si>
    <t>AL 3.1 Ondas: absorção, reflexão, refração e reflexão total</t>
  </si>
  <si>
    <r>
      <rPr>
        <b/>
        <i/>
        <sz val="16"/>
        <color theme="6" tint="-0.499984740745262"/>
        <rFont val="Calibri"/>
        <family val="2"/>
        <scheme val="minor"/>
      </rPr>
      <t xml:space="preserve">Objetivo geral: </t>
    </r>
    <r>
      <rPr>
        <b/>
        <i/>
        <sz val="16"/>
        <color theme="3"/>
        <rFont val="Calibri"/>
        <family val="2"/>
        <scheme val="minor"/>
      </rPr>
      <t>Investigar os fenómenos de absorção, reflexão, refração e reflexão total, determinar o índice de refração de um meio em relação ao ar e prever o ângulo crítico.</t>
    </r>
  </si>
  <si>
    <t>Disco de Hart/Transferidor</t>
  </si>
  <si>
    <t>ângulo</t>
  </si>
  <si>
    <t>1 °</t>
  </si>
  <si>
    <t>0,5 °</t>
  </si>
  <si>
    <t>Tabela 2 Registo das observações que permitem o estudo do comportamento da luz na presença de diferentes materiais</t>
  </si>
  <si>
    <t>Observações diretas</t>
  </si>
  <si>
    <t>Material</t>
  </si>
  <si>
    <t>Reflexão</t>
  </si>
  <si>
    <t>Transparência</t>
  </si>
  <si>
    <t>Refração</t>
  </si>
  <si>
    <t>Outros</t>
  </si>
  <si>
    <t>Vidro</t>
  </si>
  <si>
    <t>Metal (lado polido)</t>
  </si>
  <si>
    <t>Acrílico</t>
  </si>
  <si>
    <t>Metal (lado não polido)</t>
  </si>
  <si>
    <t>Água (dentro de recipiente de plástico)</t>
  </si>
  <si>
    <t>Glicerina (dentro de recipiente de plástico)</t>
  </si>
  <si>
    <t>Reflexão regular</t>
  </si>
  <si>
    <t>Reflexão difusa</t>
  </si>
  <si>
    <t>Transparente à radiação visível; diminuição da intensidade do feixe impercetível</t>
  </si>
  <si>
    <t>Transparente à radiação visível; diminuição da intensidade do feixe percetível</t>
  </si>
  <si>
    <t>Opaco à luz visível</t>
  </si>
  <si>
    <t>Transparente à radiação visível; diminuição da intensidade do feixe à saída é percetível (ocorre absorção)</t>
  </si>
  <si>
    <t>O feixe é refratado, aproximando-se da normal</t>
  </si>
  <si>
    <t>Medições diretas</t>
  </si>
  <si>
    <t>t</t>
  </si>
  <si>
    <t>v</t>
  </si>
  <si>
    <t>Ângulo de reflexão</t>
  </si>
  <si>
    <t>Ângulo de incidência</t>
  </si>
  <si>
    <t>α/°</t>
  </si>
  <si>
    <t>α'/°</t>
  </si>
  <si>
    <t>A — Estudo do comportamento da luz na presença de diferentes materiais</t>
  </si>
  <si>
    <t>B — Estudo da reflexão da luz na superfície de um corpo</t>
  </si>
  <si>
    <t>Tabela 3. Registo das medições diretas que permitem o estudo da reflexão da luz na superfície de um corpo</t>
  </si>
  <si>
    <t>C — Determinação do índice de refração relativo de dois meios</t>
  </si>
  <si>
    <t>Ângulo de refração</t>
  </si>
  <si>
    <r>
      <t>α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/°</t>
    </r>
  </si>
  <si>
    <r>
      <t>α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/°</t>
    </r>
  </si>
  <si>
    <t>Tabela 4. Registo das medições diretas e indiretas que permitem a determinação do índice de refração relativo de dois meios</t>
  </si>
  <si>
    <r>
      <t>sen(α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)</t>
    </r>
  </si>
  <si>
    <r>
      <t>sen(α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)</t>
    </r>
  </si>
  <si>
    <t>°</t>
  </si>
  <si>
    <t>/°</t>
  </si>
  <si>
    <t>declive =</t>
  </si>
  <si>
    <t>Gráfico 1. Seno do ângulo de refração em função do seno do ângulo de incidência</t>
  </si>
  <si>
    <r>
      <t>n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/n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=</t>
    </r>
  </si>
  <si>
    <r>
      <rPr>
        <sz val="11"/>
        <color theme="1"/>
        <rFont val="Calibri"/>
        <family val="2"/>
      </rPr>
      <t>α</t>
    </r>
    <r>
      <rPr>
        <vertAlign val="subscript"/>
        <sz val="11"/>
        <color theme="1"/>
        <rFont val="Calibri"/>
        <family val="2"/>
      </rPr>
      <t>crítico</t>
    </r>
    <r>
      <rPr>
        <sz val="11"/>
        <color theme="1"/>
        <rFont val="Calibri"/>
        <family val="2"/>
        <scheme val="minor"/>
      </rPr>
      <t xml:space="preserve"> 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</si>
</sst>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0"/>
    <numFmt numFmtId="166" formatCode="0.0000"/>
    <numFmt numFmtId="167" formatCode="0.000E+00"/>
  </numFmts>
  <fonts count="23" x14ac:knownFonts="1">
    <font>
      <sz val="11"/>
      <color theme="1"/>
      <name val="Calibri"/>
      <family val="2"/>
      <scheme val="minor"/>
    </font>
    <font>
      <b/>
      <i/>
      <sz val="36"/>
      <color theme="3"/>
      <name val="Calibri"/>
      <family val="2"/>
      <scheme val="minor"/>
    </font>
    <font>
      <b/>
      <i/>
      <sz val="24"/>
      <color theme="4"/>
      <name val="Calibri"/>
      <family val="2"/>
      <scheme val="minor"/>
    </font>
    <font>
      <b/>
      <i/>
      <sz val="16"/>
      <color theme="3"/>
      <name val="Calibri"/>
      <family val="2"/>
      <scheme val="minor"/>
    </font>
    <font>
      <b/>
      <i/>
      <sz val="16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2"/>
      <color theme="3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i/>
      <sz val="16"/>
      <color theme="4"/>
      <name val="Calibri"/>
      <family val="2"/>
      <scheme val="minor"/>
    </font>
    <font>
      <b/>
      <sz val="9"/>
      <color theme="1"/>
      <name val="Comic Sans MS"/>
      <family val="4"/>
    </font>
    <font>
      <b/>
      <sz val="7"/>
      <color theme="1"/>
      <name val="Comic Sans MS"/>
      <family val="4"/>
    </font>
    <font>
      <sz val="7"/>
      <color theme="1"/>
      <name val="Comic Sans MS"/>
      <family val="4"/>
    </font>
    <font>
      <sz val="9"/>
      <color theme="1"/>
      <name val="Comic Sans MS"/>
      <family val="4"/>
    </font>
    <font>
      <b/>
      <sz val="8"/>
      <color theme="1"/>
      <name val="Comic Sans MS"/>
      <family val="4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3"/>
      <name val="Calibri"/>
      <family val="2"/>
    </font>
    <font>
      <sz val="11"/>
      <color theme="1"/>
      <name val="Arial"/>
      <family val="2"/>
    </font>
    <font>
      <vertAlign val="subscript"/>
      <sz val="11"/>
      <color theme="1"/>
      <name val="Calibri"/>
      <family val="2"/>
    </font>
    <font>
      <sz val="10"/>
      <color rgb="FF1F497D"/>
      <name val="Calibri"/>
      <family val="2"/>
      <scheme val="minor"/>
    </font>
    <font>
      <sz val="9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Alignment="1">
      <alignment vertical="top" wrapText="1" shrinkToFit="1"/>
    </xf>
    <xf numFmtId="0" fontId="7" fillId="0" borderId="0" xfId="0" applyFont="1"/>
    <xf numFmtId="0" fontId="9" fillId="0" borderId="0" xfId="0" applyFont="1"/>
    <xf numFmtId="0" fontId="6" fillId="0" borderId="0" xfId="0" applyFont="1" applyFill="1" applyBorder="1"/>
    <xf numFmtId="0" fontId="0" fillId="0" borderId="0" xfId="0" applyFill="1" applyBorder="1"/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right" indent="1"/>
    </xf>
    <xf numFmtId="164" fontId="0" fillId="0" borderId="0" xfId="0" applyNumberFormat="1" applyFill="1" applyBorder="1" applyAlignment="1">
      <alignment horizontal="center"/>
    </xf>
    <xf numFmtId="0" fontId="8" fillId="0" borderId="0" xfId="0" applyFont="1"/>
    <xf numFmtId="0" fontId="16" fillId="0" borderId="0" xfId="0" applyFont="1" applyFill="1" applyBorder="1" applyAlignment="1">
      <alignment vertical="top" wrapText="1"/>
    </xf>
    <xf numFmtId="0" fontId="15" fillId="0" borderId="0" xfId="0" applyFont="1" applyFill="1" applyBorder="1" applyAlignment="1">
      <alignment horizontal="center"/>
    </xf>
    <xf numFmtId="0" fontId="15" fillId="6" borderId="0" xfId="0" applyFont="1" applyFill="1" applyBorder="1" applyAlignment="1">
      <alignment horizontal="center"/>
    </xf>
    <xf numFmtId="0" fontId="15" fillId="6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167" fontId="15" fillId="0" borderId="0" xfId="0" applyNumberFormat="1" applyFont="1" applyFill="1" applyBorder="1" applyAlignment="1">
      <alignment horizontal="center" vertical="center"/>
    </xf>
    <xf numFmtId="167" fontId="15" fillId="0" borderId="0" xfId="0" applyNumberFormat="1" applyFont="1" applyFill="1" applyBorder="1" applyAlignment="1">
      <alignment vertical="center"/>
    </xf>
    <xf numFmtId="165" fontId="0" fillId="0" borderId="0" xfId="0" applyNumberFormat="1"/>
    <xf numFmtId="0" fontId="0" fillId="0" borderId="0" xfId="0" applyAlignment="1">
      <alignment horizontal="left" vertical="top" wrapText="1"/>
    </xf>
    <xf numFmtId="49" fontId="15" fillId="0" borderId="0" xfId="1" applyNumberFormat="1" applyFont="1" applyFill="1" applyBorder="1" applyAlignment="1" applyProtection="1">
      <alignment vertical="center"/>
      <protection locked="0"/>
    </xf>
    <xf numFmtId="0" fontId="15" fillId="5" borderId="6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>
      <alignment horizontal="left" vertical="top"/>
    </xf>
    <xf numFmtId="0" fontId="8" fillId="0" borderId="0" xfId="0" applyFont="1" applyAlignment="1">
      <alignment vertical="top"/>
    </xf>
    <xf numFmtId="0" fontId="18" fillId="0" borderId="0" xfId="0" applyFont="1"/>
    <xf numFmtId="0" fontId="0" fillId="0" borderId="0" xfId="0" applyAlignment="1">
      <alignment vertical="top" wrapText="1"/>
    </xf>
    <xf numFmtId="166" fontId="15" fillId="0" borderId="0" xfId="0" applyNumberFormat="1" applyFont="1" applyFill="1" applyBorder="1" applyAlignment="1">
      <alignment vertical="center"/>
    </xf>
    <xf numFmtId="1" fontId="15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20" fillId="0" borderId="0" xfId="0" applyFont="1"/>
    <xf numFmtId="0" fontId="0" fillId="7" borderId="7" xfId="0" applyFill="1" applyBorder="1" applyAlignment="1" applyProtection="1">
      <alignment horizontal="center" vertical="center" wrapText="1"/>
      <protection locked="0"/>
    </xf>
    <xf numFmtId="164" fontId="15" fillId="3" borderId="7" xfId="0" applyNumberFormat="1" applyFont="1" applyFill="1" applyBorder="1" applyAlignment="1" applyProtection="1">
      <alignment horizontal="center" vertical="center"/>
      <protection locked="0"/>
    </xf>
    <xf numFmtId="0" fontId="15" fillId="3" borderId="7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9" borderId="6" xfId="0" applyFont="1" applyFill="1" applyBorder="1" applyAlignment="1" applyProtection="1">
      <alignment horizontal="center" vertical="center" wrapText="1"/>
      <protection locked="0"/>
    </xf>
    <xf numFmtId="164" fontId="15" fillId="9" borderId="7" xfId="0" applyNumberFormat="1" applyFont="1" applyFill="1" applyBorder="1" applyAlignment="1" applyProtection="1">
      <alignment horizontal="center" vertical="center"/>
      <protection locked="0"/>
    </xf>
    <xf numFmtId="0" fontId="15" fillId="9" borderId="7" xfId="0" applyFont="1" applyFill="1" applyBorder="1" applyAlignment="1" applyProtection="1">
      <alignment horizontal="center" vertical="center"/>
      <protection locked="0"/>
    </xf>
    <xf numFmtId="0" fontId="15" fillId="9" borderId="6" xfId="0" quotePrefix="1" applyFont="1" applyFill="1" applyBorder="1" applyAlignment="1" applyProtection="1">
      <alignment horizontal="center" vertical="center" wrapText="1"/>
      <protection locked="0"/>
    </xf>
    <xf numFmtId="2" fontId="0" fillId="3" borderId="4" xfId="0" applyNumberFormat="1" applyFill="1" applyBorder="1" applyProtection="1">
      <protection locked="0"/>
    </xf>
    <xf numFmtId="0" fontId="21" fillId="0" borderId="0" xfId="0" applyFont="1" applyFill="1"/>
    <xf numFmtId="0" fontId="0" fillId="0" borderId="0" xfId="0" applyFill="1" applyBorder="1" applyAlignment="1">
      <alignment horizontal="right" vertical="center"/>
    </xf>
    <xf numFmtId="164" fontId="0" fillId="0" borderId="0" xfId="0" applyNumberFormat="1" applyFill="1" applyBorder="1" applyProtection="1">
      <protection locked="0"/>
    </xf>
    <xf numFmtId="0" fontId="2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left" wrapText="1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 shrinkToFit="1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>
      <alignment horizontal="center" vertical="center"/>
    </xf>
    <xf numFmtId="166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66" fontId="15" fillId="3" borderId="6" xfId="0" applyNumberFormat="1" applyFont="1" applyFill="1" applyBorder="1" applyAlignment="1" applyProtection="1">
      <alignment horizontal="center" vertical="center" wrapText="1"/>
      <protection locked="0"/>
    </xf>
    <xf numFmtId="166" fontId="15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1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164" fontId="0" fillId="3" borderId="5" xfId="0" applyNumberFormat="1" applyFill="1" applyBorder="1" applyAlignment="1" applyProtection="1">
      <alignment horizontal="center" vertical="center" wrapText="1"/>
      <protection locked="0"/>
    </xf>
    <xf numFmtId="164" fontId="0" fillId="3" borderId="6" xfId="0" applyNumberFormat="1" applyFill="1" applyBorder="1" applyAlignment="1" applyProtection="1">
      <alignment horizontal="center" vertical="center" wrapText="1"/>
      <protection locked="0"/>
    </xf>
    <xf numFmtId="164" fontId="0" fillId="3" borderId="7" xfId="0" applyNumberFormat="1" applyFill="1" applyBorder="1" applyAlignment="1" applyProtection="1">
      <alignment horizontal="center" vertical="center" wrapText="1"/>
      <protection locked="0"/>
    </xf>
    <xf numFmtId="0" fontId="0" fillId="7" borderId="5" xfId="0" applyFill="1" applyBorder="1" applyAlignment="1" applyProtection="1">
      <alignment horizontal="center" wrapText="1"/>
      <protection locked="0"/>
    </xf>
    <xf numFmtId="0" fontId="0" fillId="7" borderId="6" xfId="0" applyFill="1" applyBorder="1" applyAlignment="1" applyProtection="1">
      <alignment horizontal="center" wrapText="1"/>
      <protection locked="0"/>
    </xf>
    <xf numFmtId="0" fontId="0" fillId="8" borderId="4" xfId="0" applyFill="1" applyBorder="1" applyAlignment="1">
      <alignment horizontal="center" vertical="center"/>
    </xf>
    <xf numFmtId="16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5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15" fillId="3" borderId="7" xfId="0" applyNumberFormat="1" applyFont="1" applyFill="1" applyBorder="1" applyAlignment="1" applyProtection="1">
      <alignment horizontal="center" vertical="center" wrapText="1"/>
      <protection locked="0"/>
    </xf>
    <xf numFmtId="2" fontId="0" fillId="10" borderId="5" xfId="0" applyNumberFormat="1" applyFill="1" applyBorder="1" applyAlignment="1" applyProtection="1">
      <alignment horizontal="center" vertical="center" wrapText="1"/>
      <protection locked="0"/>
    </xf>
    <xf numFmtId="2" fontId="0" fillId="10" borderId="6" xfId="0" applyNumberFormat="1" applyFill="1" applyBorder="1" applyAlignment="1" applyProtection="1">
      <alignment horizontal="center" vertical="center" wrapText="1"/>
      <protection locked="0"/>
    </xf>
    <xf numFmtId="0" fontId="15" fillId="9" borderId="4" xfId="0" applyFont="1" applyFill="1" applyBorder="1" applyAlignment="1">
      <alignment horizontal="center" vertical="center"/>
    </xf>
    <xf numFmtId="2" fontId="0" fillId="10" borderId="4" xfId="0" applyNumberForma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right" vertical="center"/>
    </xf>
    <xf numFmtId="164" fontId="0" fillId="5" borderId="2" xfId="0" applyNumberFormat="1" applyFill="1" applyBorder="1" applyAlignment="1" applyProtection="1">
      <alignment horizontal="right" vertical="center"/>
      <protection locked="0"/>
    </xf>
    <xf numFmtId="0" fontId="15" fillId="5" borderId="3" xfId="0" applyFont="1" applyFill="1" applyBorder="1" applyAlignment="1">
      <alignment horizontal="left" vertical="center"/>
    </xf>
    <xf numFmtId="0" fontId="0" fillId="10" borderId="1" xfId="0" quotePrefix="1" applyFill="1" applyBorder="1" applyAlignment="1">
      <alignment horizontal="right" vertical="center"/>
    </xf>
    <xf numFmtId="2" fontId="0" fillId="10" borderId="2" xfId="0" applyNumberFormat="1" applyFill="1" applyBorder="1" applyAlignment="1"/>
    <xf numFmtId="0" fontId="0" fillId="10" borderId="3" xfId="0" applyFill="1" applyBorder="1" applyAlignment="1"/>
    <xf numFmtId="0" fontId="0" fillId="10" borderId="4" xfId="0" applyFill="1" applyBorder="1" applyAlignment="1">
      <alignment horizontal="right" vertical="center"/>
    </xf>
    <xf numFmtId="0" fontId="21" fillId="10" borderId="4" xfId="0" applyFont="1" applyFill="1" applyBorder="1"/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 sz="1600" b="0"/>
              <a:t>sen(</a:t>
            </a:r>
            <a:r>
              <a:rPr lang="el-GR" sz="1600" b="0"/>
              <a:t>α</a:t>
            </a:r>
            <a:r>
              <a:rPr lang="pt-PT" sz="1600" b="0" baseline="-25000"/>
              <a:t>2</a:t>
            </a:r>
            <a:r>
              <a:rPr lang="pt-PT" sz="1600" b="0"/>
              <a:t>) = f(sen(</a:t>
            </a:r>
            <a:r>
              <a:rPr lang="el-GR" sz="1600" b="0"/>
              <a:t>α</a:t>
            </a:r>
            <a:r>
              <a:rPr lang="pt-PT" sz="1600" b="0" baseline="-25000"/>
              <a:t>1</a:t>
            </a:r>
            <a:r>
              <a:rPr lang="pt-PT" sz="1600" b="0"/>
              <a:t>))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seno2 vs seno1</c:v>
          </c:tx>
          <c:spPr>
            <a:ln w="2857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0.11351120707363534"/>
                  <c:y val="-8.887489063867017E-2"/>
                </c:manualLayout>
              </c:layout>
              <c:numFmt formatCode="General" sourceLinked="0"/>
            </c:trendlineLbl>
          </c:trendline>
          <c:xVal>
            <c:numRef>
              <c:f>'Execução Laboratorial - 2.3'!$E$13:$E$33</c:f>
              <c:numCache>
                <c:formatCode>0.00</c:formatCode>
                <c:ptCount val="21"/>
                <c:pt idx="0">
                  <c:v>8.7155742747658166E-2</c:v>
                </c:pt>
                <c:pt idx="3">
                  <c:v>0.17364817766693033</c:v>
                </c:pt>
                <c:pt idx="6">
                  <c:v>0.25881904510252074</c:v>
                </c:pt>
                <c:pt idx="9">
                  <c:v>0.34202014332566871</c:v>
                </c:pt>
                <c:pt idx="12">
                  <c:v>0.42261826174069944</c:v>
                </c:pt>
                <c:pt idx="15">
                  <c:v>0.49999999999999994</c:v>
                </c:pt>
                <c:pt idx="18">
                  <c:v>0.57357643635104605</c:v>
                </c:pt>
              </c:numCache>
            </c:numRef>
          </c:xVal>
          <c:yVal>
            <c:numRef>
              <c:f>'Execução Laboratorial - 2.3'!$F$13:$F$33</c:f>
              <c:numCache>
                <c:formatCode>0.00</c:formatCode>
                <c:ptCount val="21"/>
                <c:pt idx="0">
                  <c:v>5.2335956242943835E-2</c:v>
                </c:pt>
                <c:pt idx="3">
                  <c:v>0.10452846326765347</c:v>
                </c:pt>
                <c:pt idx="6">
                  <c:v>0.17364817766693033</c:v>
                </c:pt>
                <c:pt idx="9">
                  <c:v>0.224951054343865</c:v>
                </c:pt>
                <c:pt idx="12">
                  <c:v>0.26723837607825685</c:v>
                </c:pt>
                <c:pt idx="15">
                  <c:v>0.3255681544571567</c:v>
                </c:pt>
                <c:pt idx="18">
                  <c:v>0.37460659341591201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167680"/>
        <c:axId val="126198528"/>
      </c:scatterChart>
      <c:valAx>
        <c:axId val="126167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PT" sz="1000" b="0" i="0" u="none" strike="noStrike" baseline="0" smtClean="0"/>
                  <a:t>sen(</a:t>
                </a:r>
                <a:r>
                  <a:rPr lang="el-GR" sz="1000" b="0" i="0" u="none" strike="noStrike" baseline="0" smtClean="0"/>
                  <a:t>α</a:t>
                </a:r>
                <a:r>
                  <a:rPr lang="pt-PT" sz="1000" b="0" i="0" u="none" strike="noStrike" baseline="-25000" smtClean="0"/>
                  <a:t>1</a:t>
                </a:r>
                <a:r>
                  <a:rPr lang="pt-PT" sz="1000" b="0" i="0" u="none" strike="noStrike" baseline="0" smtClean="0"/>
                  <a:t>)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126198528"/>
        <c:crosses val="autoZero"/>
        <c:crossBetween val="midCat"/>
      </c:valAx>
      <c:valAx>
        <c:axId val="1261985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PT"/>
                  <a:t>sen(</a:t>
                </a:r>
                <a:r>
                  <a:rPr lang="el-GR"/>
                  <a:t>α</a:t>
                </a:r>
                <a:r>
                  <a:rPr lang="pt-PT" baseline="-25000"/>
                  <a:t>2</a:t>
                </a:r>
                <a:r>
                  <a:rPr lang="pt-PT"/>
                  <a:t>)</a:t>
                </a:r>
                <a:endParaRPr lang="pt-PT" baseline="30000"/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12616768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259870</xdr:colOff>
      <xdr:row>16</xdr:row>
      <xdr:rowOff>19050</xdr:rowOff>
    </xdr:from>
    <xdr:to>
      <xdr:col>16</xdr:col>
      <xdr:colOff>307826</xdr:colOff>
      <xdr:row>17</xdr:row>
      <xdr:rowOff>120514</xdr:rowOff>
    </xdr:to>
    <xdr:pic>
      <xdr:nvPicPr>
        <xdr:cNvPr id="11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970" y="4686300"/>
          <a:ext cx="1038556" cy="291964"/>
        </a:xfrm>
        <a:prstGeom prst="rect">
          <a:avLst/>
        </a:prstGeom>
      </xdr:spPr>
    </xdr:pic>
    <xdr:clientData/>
  </xdr:twoCellAnchor>
  <xdr:twoCellAnchor>
    <xdr:from>
      <xdr:col>14</xdr:col>
      <xdr:colOff>190500</xdr:colOff>
      <xdr:row>17</xdr:row>
      <xdr:rowOff>38100</xdr:rowOff>
    </xdr:from>
    <xdr:to>
      <xdr:col>16</xdr:col>
      <xdr:colOff>600075</xdr:colOff>
      <xdr:row>19</xdr:row>
      <xdr:rowOff>123825</xdr:rowOff>
    </xdr:to>
    <xdr:sp macro="" textlink="">
      <xdr:nvSpPr>
        <xdr:cNvPr id="13" name="CaixaDeTexto 12"/>
        <xdr:cNvSpPr txBox="1"/>
      </xdr:nvSpPr>
      <xdr:spPr>
        <a:xfrm>
          <a:off x="6705600" y="4895850"/>
          <a:ext cx="140017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pt-PT" sz="2800">
              <a:solidFill>
                <a:schemeClr val="bg1">
                  <a:lumMod val="75000"/>
                </a:schemeClr>
              </a:solidFill>
            </a:rPr>
            <a:t>+</a:t>
          </a:r>
          <a:r>
            <a:rPr lang="pt-PT" sz="2000">
              <a:solidFill>
                <a:schemeClr val="bg1">
                  <a:lumMod val="75000"/>
                </a:schemeClr>
              </a:solidFill>
            </a:rPr>
            <a:t> FÍSICA 11</a:t>
          </a:r>
        </a:p>
      </xdr:txBody>
    </xdr:sp>
    <xdr:clientData/>
  </xdr:twoCellAnchor>
  <xdr:twoCellAnchor editAs="oneCell">
    <xdr:from>
      <xdr:col>6</xdr:col>
      <xdr:colOff>19050</xdr:colOff>
      <xdr:row>6</xdr:row>
      <xdr:rowOff>95250</xdr:rowOff>
    </xdr:from>
    <xdr:to>
      <xdr:col>13</xdr:col>
      <xdr:colOff>238125</xdr:colOff>
      <xdr:row>20</xdr:row>
      <xdr:rowOff>78581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50" y="2047875"/>
          <a:ext cx="4029075" cy="3021806"/>
        </a:xfrm>
        <a:prstGeom prst="roundRect">
          <a:avLst>
            <a:gd name="adj" fmla="val 4167"/>
          </a:avLst>
        </a:prstGeom>
        <a:solidFill>
          <a:srgbClr val="FFFFFF"/>
        </a:solidFill>
        <a:ln w="76200" cap="sq">
          <a:solidFill>
            <a:srgbClr val="292929"/>
          </a:solidFill>
          <a:miter lim="800000"/>
        </a:ln>
        <a:effectLst>
          <a:reflection blurRad="12700" stA="28000" endPos="28000" dist="5000" dir="5400000" sy="-100000" algn="bl" rotWithShape="0"/>
        </a:effectLst>
        <a:scene3d>
          <a:camera prst="orthographicFront"/>
          <a:lightRig rig="threePt" dir="t">
            <a:rot lat="0" lon="0" rev="2700000"/>
          </a:lightRig>
        </a:scene3d>
        <a:sp3d>
          <a:bevelT h="38100"/>
          <a:contourClr>
            <a:srgbClr val="C0C0C0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13</xdr:row>
      <xdr:rowOff>66675</xdr:rowOff>
    </xdr:from>
    <xdr:to>
      <xdr:col>7</xdr:col>
      <xdr:colOff>190500</xdr:colOff>
      <xdr:row>13</xdr:row>
      <xdr:rowOff>371475</xdr:rowOff>
    </xdr:to>
    <xdr:sp macro="" textlink="">
      <xdr:nvSpPr>
        <xdr:cNvPr id="3" name="TextBox 3"/>
        <xdr:cNvSpPr txBox="1"/>
      </xdr:nvSpPr>
      <xdr:spPr>
        <a:xfrm>
          <a:off x="3533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10</xdr:col>
      <xdr:colOff>752475</xdr:colOff>
      <xdr:row>17</xdr:row>
      <xdr:rowOff>38100</xdr:rowOff>
    </xdr:from>
    <xdr:to>
      <xdr:col>12</xdr:col>
      <xdr:colOff>219406</xdr:colOff>
      <xdr:row>18</xdr:row>
      <xdr:rowOff>139564</xdr:rowOff>
    </xdr:to>
    <xdr:pic>
      <xdr:nvPicPr>
        <xdr:cNvPr id="13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4775" y="3752850"/>
          <a:ext cx="1038556" cy="291964"/>
        </a:xfrm>
        <a:prstGeom prst="rect">
          <a:avLst/>
        </a:prstGeom>
      </xdr:spPr>
    </xdr:pic>
    <xdr:clientData/>
  </xdr:twoCellAnchor>
  <xdr:twoCellAnchor>
    <xdr:from>
      <xdr:col>10</xdr:col>
      <xdr:colOff>676275</xdr:colOff>
      <xdr:row>18</xdr:row>
      <xdr:rowOff>19050</xdr:rowOff>
    </xdr:from>
    <xdr:to>
      <xdr:col>12</xdr:col>
      <xdr:colOff>504825</xdr:colOff>
      <xdr:row>20</xdr:row>
      <xdr:rowOff>104775</xdr:rowOff>
    </xdr:to>
    <xdr:sp macro="" textlink="">
      <xdr:nvSpPr>
        <xdr:cNvPr id="7" name="CaixaDeTexto 6"/>
        <xdr:cNvSpPr txBox="1"/>
      </xdr:nvSpPr>
      <xdr:spPr>
        <a:xfrm>
          <a:off x="3838575" y="3924300"/>
          <a:ext cx="140017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pt-PT" sz="2800">
              <a:solidFill>
                <a:schemeClr val="bg1">
                  <a:lumMod val="75000"/>
                </a:schemeClr>
              </a:solidFill>
            </a:rPr>
            <a:t>+</a:t>
          </a:r>
          <a:r>
            <a:rPr lang="pt-PT" sz="2000">
              <a:solidFill>
                <a:schemeClr val="bg1">
                  <a:lumMod val="75000"/>
                </a:schemeClr>
              </a:solidFill>
            </a:rPr>
            <a:t> FÍSICA 11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10</xdr:row>
      <xdr:rowOff>0</xdr:rowOff>
    </xdr:from>
    <xdr:to>
      <xdr:col>2</xdr:col>
      <xdr:colOff>161925</xdr:colOff>
      <xdr:row>10</xdr:row>
      <xdr:rowOff>76200</xdr:rowOff>
    </xdr:to>
    <xdr:sp macro="" textlink="">
      <xdr:nvSpPr>
        <xdr:cNvPr id="3" name="TextBox 14"/>
        <xdr:cNvSpPr txBox="1"/>
      </xdr:nvSpPr>
      <xdr:spPr>
        <a:xfrm>
          <a:off x="1676400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10</xdr:row>
      <xdr:rowOff>0</xdr:rowOff>
    </xdr:from>
    <xdr:to>
      <xdr:col>3</xdr:col>
      <xdr:colOff>161925</xdr:colOff>
      <xdr:row>10</xdr:row>
      <xdr:rowOff>66675</xdr:rowOff>
    </xdr:to>
    <xdr:sp macro="" textlink="">
      <xdr:nvSpPr>
        <xdr:cNvPr id="4" name="TextBox 15"/>
        <xdr:cNvSpPr txBox="1"/>
      </xdr:nvSpPr>
      <xdr:spPr>
        <a:xfrm>
          <a:off x="2486025" y="26289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5</xdr:col>
      <xdr:colOff>9525</xdr:colOff>
      <xdr:row>10</xdr:row>
      <xdr:rowOff>0</xdr:rowOff>
    </xdr:from>
    <xdr:to>
      <xdr:col>5</xdr:col>
      <xdr:colOff>161925</xdr:colOff>
      <xdr:row>10</xdr:row>
      <xdr:rowOff>76200</xdr:rowOff>
    </xdr:to>
    <xdr:sp macro="" textlink="">
      <xdr:nvSpPr>
        <xdr:cNvPr id="5" name="TextBox 16"/>
        <xdr:cNvSpPr txBox="1"/>
      </xdr:nvSpPr>
      <xdr:spPr>
        <a:xfrm>
          <a:off x="3295650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5</xdr:col>
      <xdr:colOff>638175</xdr:colOff>
      <xdr:row>35</xdr:row>
      <xdr:rowOff>342900</xdr:rowOff>
    </xdr:from>
    <xdr:to>
      <xdr:col>6</xdr:col>
      <xdr:colOff>9856</xdr:colOff>
      <xdr:row>37</xdr:row>
      <xdr:rowOff>34789</xdr:rowOff>
    </xdr:to>
    <xdr:pic>
      <xdr:nvPicPr>
        <xdr:cNvPr id="6" name="Picture 1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3275" y="10401300"/>
          <a:ext cx="1038556" cy="291964"/>
        </a:xfrm>
        <a:prstGeom prst="rect">
          <a:avLst/>
        </a:prstGeom>
      </xdr:spPr>
    </xdr:pic>
    <xdr:clientData/>
  </xdr:twoCellAnchor>
  <xdr:twoCellAnchor>
    <xdr:from>
      <xdr:col>5</xdr:col>
      <xdr:colOff>581025</xdr:colOff>
      <xdr:row>36</xdr:row>
      <xdr:rowOff>114300</xdr:rowOff>
    </xdr:from>
    <xdr:to>
      <xdr:col>6</xdr:col>
      <xdr:colOff>657226</xdr:colOff>
      <xdr:row>39</xdr:row>
      <xdr:rowOff>9525</xdr:rowOff>
    </xdr:to>
    <xdr:sp macro="" textlink="">
      <xdr:nvSpPr>
        <xdr:cNvPr id="15" name="CaixaDeTexto 14"/>
        <xdr:cNvSpPr txBox="1"/>
      </xdr:nvSpPr>
      <xdr:spPr>
        <a:xfrm>
          <a:off x="7096125" y="10582275"/>
          <a:ext cx="1743076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twoCellAnchor>
    <xdr:from>
      <xdr:col>2</xdr:col>
      <xdr:colOff>9525</xdr:colOff>
      <xdr:row>13</xdr:row>
      <xdr:rowOff>0</xdr:rowOff>
    </xdr:from>
    <xdr:to>
      <xdr:col>2</xdr:col>
      <xdr:colOff>161925</xdr:colOff>
      <xdr:row>13</xdr:row>
      <xdr:rowOff>76200</xdr:rowOff>
    </xdr:to>
    <xdr:sp macro="" textlink="">
      <xdr:nvSpPr>
        <xdr:cNvPr id="7" name="TextBox 14"/>
        <xdr:cNvSpPr txBox="1"/>
      </xdr:nvSpPr>
      <xdr:spPr>
        <a:xfrm>
          <a:off x="1695450" y="2352675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13</xdr:row>
      <xdr:rowOff>0</xdr:rowOff>
    </xdr:from>
    <xdr:to>
      <xdr:col>3</xdr:col>
      <xdr:colOff>161925</xdr:colOff>
      <xdr:row>13</xdr:row>
      <xdr:rowOff>66675</xdr:rowOff>
    </xdr:to>
    <xdr:sp macro="" textlink="">
      <xdr:nvSpPr>
        <xdr:cNvPr id="8" name="TextBox 15"/>
        <xdr:cNvSpPr txBox="1"/>
      </xdr:nvSpPr>
      <xdr:spPr>
        <a:xfrm>
          <a:off x="3267075" y="2352675"/>
          <a:ext cx="152400" cy="66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5</xdr:col>
      <xdr:colOff>9525</xdr:colOff>
      <xdr:row>13</xdr:row>
      <xdr:rowOff>0</xdr:rowOff>
    </xdr:from>
    <xdr:to>
      <xdr:col>5</xdr:col>
      <xdr:colOff>161925</xdr:colOff>
      <xdr:row>13</xdr:row>
      <xdr:rowOff>76200</xdr:rowOff>
    </xdr:to>
    <xdr:sp macro="" textlink="">
      <xdr:nvSpPr>
        <xdr:cNvPr id="9" name="TextBox 16"/>
        <xdr:cNvSpPr txBox="1"/>
      </xdr:nvSpPr>
      <xdr:spPr>
        <a:xfrm>
          <a:off x="6524625" y="2352675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2</xdr:col>
      <xdr:colOff>9525</xdr:colOff>
      <xdr:row>16</xdr:row>
      <xdr:rowOff>0</xdr:rowOff>
    </xdr:from>
    <xdr:to>
      <xdr:col>2</xdr:col>
      <xdr:colOff>161925</xdr:colOff>
      <xdr:row>16</xdr:row>
      <xdr:rowOff>76200</xdr:rowOff>
    </xdr:to>
    <xdr:sp macro="" textlink="">
      <xdr:nvSpPr>
        <xdr:cNvPr id="10" name="TextBox 14"/>
        <xdr:cNvSpPr txBox="1"/>
      </xdr:nvSpPr>
      <xdr:spPr>
        <a:xfrm>
          <a:off x="1695450" y="2352675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16</xdr:row>
      <xdr:rowOff>0</xdr:rowOff>
    </xdr:from>
    <xdr:to>
      <xdr:col>3</xdr:col>
      <xdr:colOff>161925</xdr:colOff>
      <xdr:row>16</xdr:row>
      <xdr:rowOff>66675</xdr:rowOff>
    </xdr:to>
    <xdr:sp macro="" textlink="">
      <xdr:nvSpPr>
        <xdr:cNvPr id="11" name="TextBox 15"/>
        <xdr:cNvSpPr txBox="1"/>
      </xdr:nvSpPr>
      <xdr:spPr>
        <a:xfrm>
          <a:off x="3267075" y="2352675"/>
          <a:ext cx="152400" cy="66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5</xdr:col>
      <xdr:colOff>9525</xdr:colOff>
      <xdr:row>16</xdr:row>
      <xdr:rowOff>0</xdr:rowOff>
    </xdr:from>
    <xdr:to>
      <xdr:col>5</xdr:col>
      <xdr:colOff>161925</xdr:colOff>
      <xdr:row>16</xdr:row>
      <xdr:rowOff>76200</xdr:rowOff>
    </xdr:to>
    <xdr:sp macro="" textlink="">
      <xdr:nvSpPr>
        <xdr:cNvPr id="12" name="TextBox 16"/>
        <xdr:cNvSpPr txBox="1"/>
      </xdr:nvSpPr>
      <xdr:spPr>
        <a:xfrm>
          <a:off x="6524625" y="2352675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2</xdr:col>
      <xdr:colOff>9525</xdr:colOff>
      <xdr:row>19</xdr:row>
      <xdr:rowOff>0</xdr:rowOff>
    </xdr:from>
    <xdr:to>
      <xdr:col>2</xdr:col>
      <xdr:colOff>161925</xdr:colOff>
      <xdr:row>19</xdr:row>
      <xdr:rowOff>76200</xdr:rowOff>
    </xdr:to>
    <xdr:sp macro="" textlink="">
      <xdr:nvSpPr>
        <xdr:cNvPr id="13" name="TextBox 14"/>
        <xdr:cNvSpPr txBox="1"/>
      </xdr:nvSpPr>
      <xdr:spPr>
        <a:xfrm>
          <a:off x="1695450" y="2352675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19</xdr:row>
      <xdr:rowOff>0</xdr:rowOff>
    </xdr:from>
    <xdr:to>
      <xdr:col>3</xdr:col>
      <xdr:colOff>161925</xdr:colOff>
      <xdr:row>19</xdr:row>
      <xdr:rowOff>66675</xdr:rowOff>
    </xdr:to>
    <xdr:sp macro="" textlink="">
      <xdr:nvSpPr>
        <xdr:cNvPr id="14" name="TextBox 15"/>
        <xdr:cNvSpPr txBox="1"/>
      </xdr:nvSpPr>
      <xdr:spPr>
        <a:xfrm>
          <a:off x="3267075" y="2352675"/>
          <a:ext cx="152400" cy="66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5</xdr:col>
      <xdr:colOff>9525</xdr:colOff>
      <xdr:row>19</xdr:row>
      <xdr:rowOff>0</xdr:rowOff>
    </xdr:from>
    <xdr:to>
      <xdr:col>5</xdr:col>
      <xdr:colOff>161925</xdr:colOff>
      <xdr:row>19</xdr:row>
      <xdr:rowOff>76200</xdr:rowOff>
    </xdr:to>
    <xdr:sp macro="" textlink="">
      <xdr:nvSpPr>
        <xdr:cNvPr id="16" name="TextBox 16"/>
        <xdr:cNvSpPr txBox="1"/>
      </xdr:nvSpPr>
      <xdr:spPr>
        <a:xfrm>
          <a:off x="6524625" y="2352675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2</xdr:col>
      <xdr:colOff>9525</xdr:colOff>
      <xdr:row>22</xdr:row>
      <xdr:rowOff>0</xdr:rowOff>
    </xdr:from>
    <xdr:to>
      <xdr:col>2</xdr:col>
      <xdr:colOff>161925</xdr:colOff>
      <xdr:row>22</xdr:row>
      <xdr:rowOff>76200</xdr:rowOff>
    </xdr:to>
    <xdr:sp macro="" textlink="">
      <xdr:nvSpPr>
        <xdr:cNvPr id="17" name="TextBox 14"/>
        <xdr:cNvSpPr txBox="1"/>
      </xdr:nvSpPr>
      <xdr:spPr>
        <a:xfrm>
          <a:off x="1695450" y="2352675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22</xdr:row>
      <xdr:rowOff>0</xdr:rowOff>
    </xdr:from>
    <xdr:to>
      <xdr:col>3</xdr:col>
      <xdr:colOff>161925</xdr:colOff>
      <xdr:row>22</xdr:row>
      <xdr:rowOff>66675</xdr:rowOff>
    </xdr:to>
    <xdr:sp macro="" textlink="">
      <xdr:nvSpPr>
        <xdr:cNvPr id="18" name="TextBox 15"/>
        <xdr:cNvSpPr txBox="1"/>
      </xdr:nvSpPr>
      <xdr:spPr>
        <a:xfrm>
          <a:off x="3267075" y="2352675"/>
          <a:ext cx="152400" cy="66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5</xdr:col>
      <xdr:colOff>9525</xdr:colOff>
      <xdr:row>22</xdr:row>
      <xdr:rowOff>0</xdr:rowOff>
    </xdr:from>
    <xdr:to>
      <xdr:col>5</xdr:col>
      <xdr:colOff>161925</xdr:colOff>
      <xdr:row>22</xdr:row>
      <xdr:rowOff>76200</xdr:rowOff>
    </xdr:to>
    <xdr:sp macro="" textlink="">
      <xdr:nvSpPr>
        <xdr:cNvPr id="19" name="TextBox 16"/>
        <xdr:cNvSpPr txBox="1"/>
      </xdr:nvSpPr>
      <xdr:spPr>
        <a:xfrm>
          <a:off x="6524625" y="2352675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2</xdr:col>
      <xdr:colOff>9525</xdr:colOff>
      <xdr:row>25</xdr:row>
      <xdr:rowOff>0</xdr:rowOff>
    </xdr:from>
    <xdr:to>
      <xdr:col>2</xdr:col>
      <xdr:colOff>161925</xdr:colOff>
      <xdr:row>25</xdr:row>
      <xdr:rowOff>76200</xdr:rowOff>
    </xdr:to>
    <xdr:sp macro="" textlink="">
      <xdr:nvSpPr>
        <xdr:cNvPr id="20" name="TextBox 14"/>
        <xdr:cNvSpPr txBox="1"/>
      </xdr:nvSpPr>
      <xdr:spPr>
        <a:xfrm>
          <a:off x="1695450" y="2352675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25</xdr:row>
      <xdr:rowOff>0</xdr:rowOff>
    </xdr:from>
    <xdr:to>
      <xdr:col>3</xdr:col>
      <xdr:colOff>161925</xdr:colOff>
      <xdr:row>25</xdr:row>
      <xdr:rowOff>66675</xdr:rowOff>
    </xdr:to>
    <xdr:sp macro="" textlink="">
      <xdr:nvSpPr>
        <xdr:cNvPr id="21" name="TextBox 15"/>
        <xdr:cNvSpPr txBox="1"/>
      </xdr:nvSpPr>
      <xdr:spPr>
        <a:xfrm>
          <a:off x="3267075" y="2352675"/>
          <a:ext cx="152400" cy="66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5</xdr:col>
      <xdr:colOff>9525</xdr:colOff>
      <xdr:row>25</xdr:row>
      <xdr:rowOff>0</xdr:rowOff>
    </xdr:from>
    <xdr:to>
      <xdr:col>5</xdr:col>
      <xdr:colOff>161925</xdr:colOff>
      <xdr:row>25</xdr:row>
      <xdr:rowOff>76200</xdr:rowOff>
    </xdr:to>
    <xdr:sp macro="" textlink="">
      <xdr:nvSpPr>
        <xdr:cNvPr id="22" name="TextBox 16"/>
        <xdr:cNvSpPr txBox="1"/>
      </xdr:nvSpPr>
      <xdr:spPr>
        <a:xfrm>
          <a:off x="6524625" y="2352675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10</xdr:row>
      <xdr:rowOff>266700</xdr:rowOff>
    </xdr:from>
    <xdr:to>
      <xdr:col>2</xdr:col>
      <xdr:colOff>161925</xdr:colOff>
      <xdr:row>12</xdr:row>
      <xdr:rowOff>76200</xdr:rowOff>
    </xdr:to>
    <xdr:sp macro="" textlink="">
      <xdr:nvSpPr>
        <xdr:cNvPr id="2" name="TextBox 14"/>
        <xdr:cNvSpPr txBox="1"/>
      </xdr:nvSpPr>
      <xdr:spPr>
        <a:xfrm>
          <a:off x="866775" y="2619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10</xdr:row>
      <xdr:rowOff>257175</xdr:rowOff>
    </xdr:from>
    <xdr:to>
      <xdr:col>3</xdr:col>
      <xdr:colOff>161925</xdr:colOff>
      <xdr:row>12</xdr:row>
      <xdr:rowOff>66675</xdr:rowOff>
    </xdr:to>
    <xdr:sp macro="" textlink="">
      <xdr:nvSpPr>
        <xdr:cNvPr id="3" name="TextBox 15"/>
        <xdr:cNvSpPr txBox="1"/>
      </xdr:nvSpPr>
      <xdr:spPr>
        <a:xfrm>
          <a:off x="1676400" y="260985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4</xdr:col>
      <xdr:colOff>0</xdr:colOff>
      <xdr:row>43</xdr:row>
      <xdr:rowOff>333375</xdr:rowOff>
    </xdr:from>
    <xdr:to>
      <xdr:col>9</xdr:col>
      <xdr:colOff>181306</xdr:colOff>
      <xdr:row>45</xdr:row>
      <xdr:rowOff>25264</xdr:rowOff>
    </xdr:to>
    <xdr:pic>
      <xdr:nvPicPr>
        <xdr:cNvPr id="5" name="Picture 1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5543550"/>
          <a:ext cx="1038556" cy="29196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44</xdr:row>
      <xdr:rowOff>85725</xdr:rowOff>
    </xdr:from>
    <xdr:to>
      <xdr:col>9</xdr:col>
      <xdr:colOff>752474</xdr:colOff>
      <xdr:row>46</xdr:row>
      <xdr:rowOff>171450</xdr:rowOff>
    </xdr:to>
    <xdr:sp macro="" textlink="">
      <xdr:nvSpPr>
        <xdr:cNvPr id="6" name="CaixaDeTexto 5"/>
        <xdr:cNvSpPr txBox="1"/>
      </xdr:nvSpPr>
      <xdr:spPr>
        <a:xfrm>
          <a:off x="3228974" y="5705475"/>
          <a:ext cx="1666875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10</xdr:row>
      <xdr:rowOff>266700</xdr:rowOff>
    </xdr:from>
    <xdr:to>
      <xdr:col>2</xdr:col>
      <xdr:colOff>161925</xdr:colOff>
      <xdr:row>12</xdr:row>
      <xdr:rowOff>76200</xdr:rowOff>
    </xdr:to>
    <xdr:sp macro="" textlink="">
      <xdr:nvSpPr>
        <xdr:cNvPr id="2" name="TextBox 14"/>
        <xdr:cNvSpPr txBox="1"/>
      </xdr:nvSpPr>
      <xdr:spPr>
        <a:xfrm>
          <a:off x="866775" y="2619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10</xdr:row>
      <xdr:rowOff>257175</xdr:rowOff>
    </xdr:from>
    <xdr:to>
      <xdr:col>3</xdr:col>
      <xdr:colOff>161925</xdr:colOff>
      <xdr:row>12</xdr:row>
      <xdr:rowOff>66675</xdr:rowOff>
    </xdr:to>
    <xdr:sp macro="" textlink="">
      <xdr:nvSpPr>
        <xdr:cNvPr id="3" name="TextBox 15"/>
        <xdr:cNvSpPr txBox="1"/>
      </xdr:nvSpPr>
      <xdr:spPr>
        <a:xfrm>
          <a:off x="2171700" y="260985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6</xdr:col>
      <xdr:colOff>142875</xdr:colOff>
      <xdr:row>38</xdr:row>
      <xdr:rowOff>104775</xdr:rowOff>
    </xdr:from>
    <xdr:to>
      <xdr:col>8</xdr:col>
      <xdr:colOff>86056</xdr:colOff>
      <xdr:row>40</xdr:row>
      <xdr:rowOff>15739</xdr:rowOff>
    </xdr:to>
    <xdr:pic>
      <xdr:nvPicPr>
        <xdr:cNvPr id="4" name="Picture 1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7905750"/>
          <a:ext cx="1038556" cy="291964"/>
        </a:xfrm>
        <a:prstGeom prst="rect">
          <a:avLst/>
        </a:prstGeom>
      </xdr:spPr>
    </xdr:pic>
    <xdr:clientData/>
  </xdr:twoCellAnchor>
  <xdr:twoCellAnchor>
    <xdr:from>
      <xdr:col>6</xdr:col>
      <xdr:colOff>142875</xdr:colOff>
      <xdr:row>39</xdr:row>
      <xdr:rowOff>76200</xdr:rowOff>
    </xdr:from>
    <xdr:to>
      <xdr:col>9</xdr:col>
      <xdr:colOff>142874</xdr:colOff>
      <xdr:row>41</xdr:row>
      <xdr:rowOff>161925</xdr:rowOff>
    </xdr:to>
    <xdr:sp macro="" textlink="">
      <xdr:nvSpPr>
        <xdr:cNvPr id="5" name="CaixaDeTexto 4"/>
        <xdr:cNvSpPr txBox="1"/>
      </xdr:nvSpPr>
      <xdr:spPr>
        <a:xfrm>
          <a:off x="6000750" y="8067675"/>
          <a:ext cx="1981199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278920</xdr:colOff>
      <xdr:row>22</xdr:row>
      <xdr:rowOff>123825</xdr:rowOff>
    </xdr:from>
    <xdr:to>
      <xdr:col>10</xdr:col>
      <xdr:colOff>507851</xdr:colOff>
      <xdr:row>24</xdr:row>
      <xdr:rowOff>34789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0620" y="5400675"/>
          <a:ext cx="1038556" cy="291964"/>
        </a:xfrm>
        <a:prstGeom prst="rect">
          <a:avLst/>
        </a:prstGeom>
      </xdr:spPr>
    </xdr:pic>
    <xdr:clientData/>
  </xdr:twoCellAnchor>
  <xdr:twoCellAnchor>
    <xdr:from>
      <xdr:col>9</xdr:col>
      <xdr:colOff>209550</xdr:colOff>
      <xdr:row>23</xdr:row>
      <xdr:rowOff>152400</xdr:rowOff>
    </xdr:from>
    <xdr:to>
      <xdr:col>11</xdr:col>
      <xdr:colOff>76200</xdr:colOff>
      <xdr:row>26</xdr:row>
      <xdr:rowOff>47625</xdr:rowOff>
    </xdr:to>
    <xdr:sp macro="" textlink="">
      <xdr:nvSpPr>
        <xdr:cNvPr id="3" name="CaixaDeTexto 2"/>
        <xdr:cNvSpPr txBox="1"/>
      </xdr:nvSpPr>
      <xdr:spPr>
        <a:xfrm>
          <a:off x="6191250" y="5619750"/>
          <a:ext cx="14859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twoCellAnchor>
    <xdr:from>
      <xdr:col>0</xdr:col>
      <xdr:colOff>323849</xdr:colOff>
      <xdr:row>6</xdr:row>
      <xdr:rowOff>19050</xdr:rowOff>
    </xdr:from>
    <xdr:to>
      <xdr:col>8</xdr:col>
      <xdr:colOff>638175</xdr:colOff>
      <xdr:row>21</xdr:row>
      <xdr:rowOff>9525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D1:R24"/>
  <sheetViews>
    <sheetView tabSelected="1" zoomScaleNormal="100" workbookViewId="0"/>
  </sheetViews>
  <sheetFormatPr defaultRowHeight="15" x14ac:dyDescent="0.25"/>
  <cols>
    <col min="1" max="1" width="1.140625" customWidth="1"/>
    <col min="2" max="2" width="4.5703125" customWidth="1"/>
    <col min="3" max="3" width="1.7109375" customWidth="1"/>
    <col min="4" max="4" width="9.140625" customWidth="1"/>
    <col min="6" max="6" width="5.7109375" customWidth="1"/>
    <col min="9" max="9" width="5.7109375" customWidth="1"/>
    <col min="12" max="12" width="5.7109375" customWidth="1"/>
    <col min="15" max="15" width="5.7109375" customWidth="1"/>
    <col min="20" max="20" width="8.7109375" bestFit="1" customWidth="1"/>
  </cols>
  <sheetData>
    <row r="1" spans="4:18" ht="6.75" customHeight="1" x14ac:dyDescent="0.25">
      <c r="Q1" s="1"/>
    </row>
    <row r="2" spans="4:18" ht="46.5" x14ac:dyDescent="0.7">
      <c r="D2" s="2" t="s">
        <v>0</v>
      </c>
      <c r="Q2" s="1"/>
    </row>
    <row r="3" spans="4:18" ht="3" customHeight="1" x14ac:dyDescent="0.25">
      <c r="Q3" s="1"/>
    </row>
    <row r="4" spans="4:18" ht="33.75" customHeight="1" x14ac:dyDescent="0.25">
      <c r="D4" s="51" t="s">
        <v>14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3"/>
    </row>
    <row r="5" spans="4:18" ht="10.5" customHeight="1" x14ac:dyDescent="0.25"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3"/>
    </row>
    <row r="6" spans="4:18" ht="53.25" customHeight="1" x14ac:dyDescent="0.35">
      <c r="D6" s="52" t="s">
        <v>15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4:18" ht="44.25" customHeight="1" x14ac:dyDescent="0.25"/>
    <row r="18" ht="15" customHeight="1" x14ac:dyDescent="0.25"/>
    <row r="19" ht="15" customHeight="1" x14ac:dyDescent="0.25"/>
    <row r="20" ht="15" customHeight="1" x14ac:dyDescent="0.25"/>
    <row r="24" ht="15" customHeight="1" x14ac:dyDescent="0.25"/>
  </sheetData>
  <sheetProtection selectLockedCells="1" selectUnlockedCells="1"/>
  <mergeCells count="2">
    <mergeCell ref="D4:Q5"/>
    <mergeCell ref="D6:Q6"/>
  </mergeCells>
  <printOptions horizontalCentered="1"/>
  <pageMargins left="0.70866141732283472" right="0.70866141732283472" top="0.74803149606299213" bottom="0.55118110236220474" header="0.31496062992125984" footer="0.31496062992125984"/>
  <pageSetup paperSize="9" orientation="landscape" r:id="rId1"/>
  <headerFooter>
    <oddHeader>&amp;CAL 3.1 Ondas: absorção, reflexão, refração e reflexão total&amp;R&amp;D</oddHeader>
    <oddFooter>&amp;L+ Física : Física A : 11° ano&amp;CPágina &amp;P de &amp;N&amp;RSantillana</oddFooter>
  </headerFooter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B1:K81"/>
  <sheetViews>
    <sheetView showGridLines="0" showRowColHeaders="0" zoomScaleNormal="100" workbookViewId="0">
      <selection activeCell="H9" sqref="H9:K10"/>
    </sheetView>
  </sheetViews>
  <sheetFormatPr defaultRowHeight="15" x14ac:dyDescent="0.25"/>
  <cols>
    <col min="1" max="1" width="2.140625" customWidth="1"/>
    <col min="2" max="2" width="5.28515625" customWidth="1"/>
    <col min="3" max="10" width="5" customWidth="1"/>
    <col min="11" max="11" width="14.42578125" customWidth="1"/>
  </cols>
  <sheetData>
    <row r="1" spans="3:11" ht="3" customHeight="1" x14ac:dyDescent="0.25"/>
    <row r="2" spans="3:11" ht="25.5" customHeight="1" x14ac:dyDescent="0.45">
      <c r="C2" s="4" t="s">
        <v>0</v>
      </c>
    </row>
    <row r="3" spans="3:11" ht="3" customHeight="1" x14ac:dyDescent="0.25"/>
    <row r="4" spans="3:11" ht="21" customHeight="1" x14ac:dyDescent="0.25">
      <c r="C4" s="59" t="s">
        <v>14</v>
      </c>
      <c r="D4" s="59"/>
      <c r="E4" s="59"/>
      <c r="F4" s="59"/>
      <c r="G4" s="59"/>
      <c r="H4" s="59"/>
      <c r="I4" s="59"/>
      <c r="J4" s="59"/>
      <c r="K4" s="59"/>
    </row>
    <row r="5" spans="3:11" ht="11.25" customHeight="1" x14ac:dyDescent="0.35">
      <c r="C5" s="5"/>
      <c r="J5" s="6"/>
      <c r="K5" s="7"/>
    </row>
    <row r="6" spans="3:11" ht="21" x14ac:dyDescent="0.35">
      <c r="C6" s="5" t="s">
        <v>1</v>
      </c>
      <c r="J6" s="6"/>
      <c r="K6" s="7"/>
    </row>
    <row r="7" spans="3:11" ht="7.5" customHeight="1" x14ac:dyDescent="0.35">
      <c r="C7" s="5"/>
      <c r="J7" s="6"/>
      <c r="K7" s="7"/>
    </row>
    <row r="8" spans="3:11" ht="18.75" customHeight="1" x14ac:dyDescent="0.25">
      <c r="H8" s="61" t="s">
        <v>2</v>
      </c>
      <c r="I8" s="61"/>
      <c r="J8" s="61"/>
      <c r="K8" s="61"/>
    </row>
    <row r="9" spans="3:11" ht="15" customHeight="1" x14ac:dyDescent="0.25">
      <c r="H9" s="60" t="s">
        <v>16</v>
      </c>
      <c r="I9" s="60"/>
      <c r="J9" s="60"/>
      <c r="K9" s="60"/>
    </row>
    <row r="10" spans="3:11" x14ac:dyDescent="0.25">
      <c r="H10" s="60"/>
      <c r="I10" s="60"/>
      <c r="J10" s="60"/>
      <c r="K10" s="60"/>
    </row>
    <row r="11" spans="3:11" ht="30" customHeight="1" x14ac:dyDescent="0.25">
      <c r="C11" s="53" t="s">
        <v>3</v>
      </c>
      <c r="D11" s="53"/>
      <c r="E11" s="53"/>
      <c r="F11" s="54"/>
      <c r="G11" s="54"/>
      <c r="H11" s="55" t="s">
        <v>17</v>
      </c>
      <c r="I11" s="56"/>
      <c r="J11" s="56"/>
      <c r="K11" s="57"/>
    </row>
    <row r="12" spans="3:11" ht="30" customHeight="1" x14ac:dyDescent="0.25">
      <c r="C12" s="53" t="s">
        <v>4</v>
      </c>
      <c r="D12" s="53"/>
      <c r="E12" s="53"/>
      <c r="F12" s="54"/>
      <c r="G12" s="54"/>
      <c r="H12" s="55" t="s">
        <v>18</v>
      </c>
      <c r="I12" s="56"/>
      <c r="J12" s="56"/>
      <c r="K12" s="57"/>
    </row>
    <row r="13" spans="3:11" ht="30" customHeight="1" x14ac:dyDescent="0.25">
      <c r="C13" s="53" t="s">
        <v>5</v>
      </c>
      <c r="D13" s="53"/>
      <c r="E13" s="53"/>
      <c r="F13" s="54"/>
      <c r="G13" s="54"/>
      <c r="H13" s="55" t="s">
        <v>6</v>
      </c>
      <c r="I13" s="56"/>
      <c r="J13" s="56"/>
      <c r="K13" s="57"/>
    </row>
    <row r="14" spans="3:11" ht="30" customHeight="1" x14ac:dyDescent="0.25">
      <c r="C14" s="53" t="s">
        <v>7</v>
      </c>
      <c r="D14" s="53"/>
      <c r="E14" s="53"/>
      <c r="F14" s="54"/>
      <c r="G14" s="54"/>
      <c r="H14" s="55" t="s">
        <v>19</v>
      </c>
      <c r="I14" s="56"/>
      <c r="J14" s="56"/>
      <c r="K14" s="57"/>
    </row>
    <row r="15" spans="3:11" ht="5.25" customHeight="1" x14ac:dyDescent="0.25"/>
    <row r="16" spans="3:11" ht="15" customHeight="1" x14ac:dyDescent="0.25">
      <c r="C16" s="58" t="s">
        <v>8</v>
      </c>
      <c r="D16" s="58"/>
      <c r="E16" s="58"/>
      <c r="F16" s="58"/>
      <c r="G16" s="58"/>
      <c r="H16" s="58"/>
      <c r="I16" s="58"/>
      <c r="J16" s="58"/>
      <c r="K16" s="58"/>
    </row>
    <row r="17" spans="2:11" ht="11.25" customHeight="1" x14ac:dyDescent="0.25">
      <c r="C17" s="58"/>
      <c r="D17" s="58"/>
      <c r="E17" s="58"/>
      <c r="F17" s="58"/>
      <c r="G17" s="58"/>
      <c r="H17" s="58"/>
      <c r="I17" s="58"/>
      <c r="J17" s="58"/>
      <c r="K17" s="58"/>
    </row>
    <row r="18" spans="2:11" x14ac:dyDescent="0.25">
      <c r="J18" s="8"/>
      <c r="K18" s="9"/>
    </row>
    <row r="19" spans="2:11" x14ac:dyDescent="0.25">
      <c r="J19" s="10"/>
      <c r="K19" s="11"/>
    </row>
    <row r="20" spans="2:11" x14ac:dyDescent="0.25">
      <c r="J20" s="10"/>
      <c r="K20" s="11"/>
    </row>
    <row r="21" spans="2:11" ht="15.75" x14ac:dyDescent="0.3">
      <c r="B21" s="12"/>
      <c r="J21" s="10"/>
      <c r="K21" s="11"/>
    </row>
    <row r="22" spans="2:11" x14ac:dyDescent="0.25">
      <c r="J22" s="10"/>
      <c r="K22" s="11"/>
    </row>
    <row r="23" spans="2:11" ht="15" customHeight="1" x14ac:dyDescent="0.25">
      <c r="J23" s="13"/>
      <c r="K23" s="13"/>
    </row>
    <row r="24" spans="2:11" x14ac:dyDescent="0.25">
      <c r="J24" s="14"/>
      <c r="K24" s="15"/>
    </row>
    <row r="25" spans="2:11" ht="15.75" x14ac:dyDescent="0.3">
      <c r="C25" s="12"/>
      <c r="J25" s="14"/>
      <c r="K25" s="15"/>
    </row>
    <row r="26" spans="2:11" x14ac:dyDescent="0.25">
      <c r="J26" s="14"/>
      <c r="K26" s="15"/>
    </row>
    <row r="27" spans="2:11" x14ac:dyDescent="0.25">
      <c r="J27" s="14"/>
      <c r="K27" s="15"/>
    </row>
    <row r="28" spans="2:11" x14ac:dyDescent="0.25">
      <c r="J28" s="14"/>
      <c r="K28" s="15"/>
    </row>
    <row r="29" spans="2:11" x14ac:dyDescent="0.25">
      <c r="J29" s="14"/>
      <c r="K29" s="15"/>
    </row>
    <row r="30" spans="2:11" x14ac:dyDescent="0.25">
      <c r="H30" s="1"/>
      <c r="I30" s="1"/>
      <c r="J30" s="1"/>
      <c r="K30" s="1"/>
    </row>
    <row r="31" spans="2:11" x14ac:dyDescent="0.25">
      <c r="H31" s="1"/>
      <c r="I31" s="1"/>
      <c r="J31" s="1"/>
      <c r="K31" s="1"/>
    </row>
    <row r="32" spans="2:11" x14ac:dyDescent="0.25">
      <c r="H32" s="1"/>
      <c r="I32" s="1"/>
      <c r="J32" s="1"/>
      <c r="K32" s="1"/>
    </row>
    <row r="33" spans="8:11" x14ac:dyDescent="0.25">
      <c r="H33" s="1"/>
      <c r="I33" s="1"/>
      <c r="J33" s="1"/>
      <c r="K33" s="1"/>
    </row>
    <row r="34" spans="8:11" x14ac:dyDescent="0.25">
      <c r="H34" s="1"/>
      <c r="I34" s="1"/>
      <c r="J34" s="1"/>
      <c r="K34" s="1"/>
    </row>
    <row r="35" spans="8:11" x14ac:dyDescent="0.25">
      <c r="H35" s="1"/>
      <c r="I35" s="1"/>
      <c r="J35" s="1"/>
      <c r="K35" s="1"/>
    </row>
    <row r="36" spans="8:11" x14ac:dyDescent="0.25">
      <c r="H36" s="1"/>
      <c r="I36" s="1"/>
      <c r="J36" s="1"/>
      <c r="K36" s="1"/>
    </row>
    <row r="37" spans="8:11" x14ac:dyDescent="0.25">
      <c r="H37" s="1"/>
      <c r="I37" s="1"/>
      <c r="J37" s="1"/>
      <c r="K37" s="1"/>
    </row>
    <row r="38" spans="8:11" x14ac:dyDescent="0.25">
      <c r="H38" s="1"/>
      <c r="I38" s="1"/>
      <c r="J38" s="1"/>
      <c r="K38" s="1"/>
    </row>
    <row r="39" spans="8:11" x14ac:dyDescent="0.25">
      <c r="H39" s="1"/>
      <c r="I39" s="1"/>
      <c r="J39" s="1"/>
      <c r="K39" s="1"/>
    </row>
    <row r="40" spans="8:11" x14ac:dyDescent="0.25">
      <c r="H40" s="1"/>
      <c r="I40" s="1"/>
      <c r="J40" s="1"/>
      <c r="K40" s="1"/>
    </row>
    <row r="41" spans="8:11" x14ac:dyDescent="0.25">
      <c r="H41" s="1"/>
      <c r="I41" s="1"/>
      <c r="J41" s="1"/>
      <c r="K41" s="1"/>
    </row>
    <row r="42" spans="8:11" x14ac:dyDescent="0.25">
      <c r="H42" s="1"/>
      <c r="I42" s="1"/>
      <c r="J42" s="1"/>
      <c r="K42" s="1"/>
    </row>
    <row r="43" spans="8:11" x14ac:dyDescent="0.25">
      <c r="H43" s="1"/>
      <c r="I43" s="1"/>
      <c r="J43" s="1"/>
      <c r="K43" s="1"/>
    </row>
    <row r="44" spans="8:11" x14ac:dyDescent="0.25">
      <c r="H44" s="1"/>
      <c r="I44" s="1"/>
      <c r="J44" s="1"/>
      <c r="K44" s="1"/>
    </row>
    <row r="45" spans="8:11" x14ac:dyDescent="0.25">
      <c r="H45" s="1"/>
      <c r="I45" s="1"/>
      <c r="J45" s="1"/>
      <c r="K45" s="1"/>
    </row>
    <row r="46" spans="8:11" x14ac:dyDescent="0.25">
      <c r="H46" s="1"/>
      <c r="I46" s="1"/>
      <c r="J46" s="1"/>
      <c r="K46" s="1"/>
    </row>
    <row r="47" spans="8:11" x14ac:dyDescent="0.25">
      <c r="H47" s="1"/>
      <c r="I47" s="1"/>
      <c r="J47" s="1"/>
      <c r="K47" s="1"/>
    </row>
    <row r="48" spans="8:11" x14ac:dyDescent="0.25">
      <c r="H48" s="1"/>
      <c r="I48" s="1"/>
      <c r="J48" s="1"/>
      <c r="K48" s="1"/>
    </row>
    <row r="49" spans="8:11" x14ac:dyDescent="0.25">
      <c r="H49" s="1"/>
      <c r="I49" s="1"/>
      <c r="J49" s="1"/>
      <c r="K49" s="1"/>
    </row>
    <row r="50" spans="8:11" x14ac:dyDescent="0.25">
      <c r="H50" s="1"/>
      <c r="I50" s="1"/>
      <c r="J50" s="1"/>
      <c r="K50" s="1"/>
    </row>
    <row r="51" spans="8:11" x14ac:dyDescent="0.25">
      <c r="H51" s="1"/>
      <c r="I51" s="1"/>
      <c r="J51" s="1"/>
      <c r="K51" s="1"/>
    </row>
    <row r="52" spans="8:11" x14ac:dyDescent="0.25">
      <c r="H52" s="1"/>
      <c r="I52" s="1"/>
      <c r="J52" s="1"/>
      <c r="K52" s="1"/>
    </row>
    <row r="53" spans="8:11" x14ac:dyDescent="0.25">
      <c r="H53" s="1"/>
      <c r="I53" s="1"/>
      <c r="J53" s="1"/>
      <c r="K53" s="1"/>
    </row>
    <row r="54" spans="8:11" x14ac:dyDescent="0.25">
      <c r="H54" s="1"/>
      <c r="I54" s="1"/>
      <c r="J54" s="1"/>
      <c r="K54" s="1"/>
    </row>
    <row r="55" spans="8:11" x14ac:dyDescent="0.25">
      <c r="H55" s="1"/>
      <c r="I55" s="1"/>
      <c r="J55" s="1"/>
      <c r="K55" s="1"/>
    </row>
    <row r="56" spans="8:11" x14ac:dyDescent="0.25">
      <c r="H56" s="1"/>
      <c r="I56" s="1"/>
      <c r="J56" s="1"/>
      <c r="K56" s="1"/>
    </row>
    <row r="57" spans="8:11" x14ac:dyDescent="0.25">
      <c r="H57" s="1"/>
      <c r="I57" s="1"/>
      <c r="J57" s="1"/>
      <c r="K57" s="1"/>
    </row>
    <row r="58" spans="8:11" x14ac:dyDescent="0.25">
      <c r="H58" s="1"/>
      <c r="I58" s="1"/>
      <c r="J58" s="1"/>
      <c r="K58" s="1"/>
    </row>
    <row r="59" spans="8:11" x14ac:dyDescent="0.25">
      <c r="H59" s="1"/>
      <c r="I59" s="1"/>
      <c r="J59" s="1"/>
      <c r="K59" s="1"/>
    </row>
    <row r="60" spans="8:11" x14ac:dyDescent="0.25">
      <c r="H60" s="1"/>
      <c r="I60" s="1"/>
      <c r="J60" s="1"/>
      <c r="K60" s="1"/>
    </row>
    <row r="61" spans="8:11" x14ac:dyDescent="0.25">
      <c r="H61" s="1"/>
      <c r="I61" s="1"/>
      <c r="J61" s="1"/>
      <c r="K61" s="1"/>
    </row>
    <row r="62" spans="8:11" x14ac:dyDescent="0.25">
      <c r="H62" s="1"/>
      <c r="I62" s="1"/>
      <c r="J62" s="1"/>
      <c r="K62" s="1"/>
    </row>
    <row r="63" spans="8:11" x14ac:dyDescent="0.25">
      <c r="H63" s="1"/>
      <c r="I63" s="1"/>
      <c r="J63" s="1"/>
      <c r="K63" s="1"/>
    </row>
    <row r="64" spans="8:11" x14ac:dyDescent="0.25">
      <c r="H64" s="1"/>
      <c r="I64" s="1"/>
      <c r="J64" s="1"/>
      <c r="K64" s="1"/>
    </row>
    <row r="65" spans="8:11" x14ac:dyDescent="0.25">
      <c r="H65" s="1"/>
      <c r="I65" s="1"/>
      <c r="J65" s="1"/>
      <c r="K65" s="1"/>
    </row>
    <row r="66" spans="8:11" x14ac:dyDescent="0.25">
      <c r="H66" s="1"/>
      <c r="I66" s="1"/>
      <c r="J66" s="1"/>
      <c r="K66" s="1"/>
    </row>
    <row r="67" spans="8:11" x14ac:dyDescent="0.25">
      <c r="H67" s="1"/>
      <c r="I67" s="1"/>
      <c r="J67" s="1"/>
      <c r="K67" s="1"/>
    </row>
    <row r="68" spans="8:11" x14ac:dyDescent="0.25">
      <c r="H68" s="1"/>
      <c r="I68" s="1"/>
      <c r="J68" s="1"/>
      <c r="K68" s="1"/>
    </row>
    <row r="69" spans="8:11" x14ac:dyDescent="0.25">
      <c r="H69" s="1"/>
      <c r="I69" s="1"/>
      <c r="J69" s="1"/>
      <c r="K69" s="1"/>
    </row>
    <row r="70" spans="8:11" x14ac:dyDescent="0.25">
      <c r="H70" s="1"/>
      <c r="I70" s="1"/>
      <c r="J70" s="1"/>
      <c r="K70" s="1"/>
    </row>
    <row r="71" spans="8:11" x14ac:dyDescent="0.25">
      <c r="H71" s="1"/>
      <c r="I71" s="1"/>
      <c r="J71" s="1"/>
      <c r="K71" s="1"/>
    </row>
    <row r="72" spans="8:11" x14ac:dyDescent="0.25">
      <c r="H72" s="1"/>
      <c r="I72" s="1"/>
      <c r="J72" s="1"/>
      <c r="K72" s="1"/>
    </row>
    <row r="73" spans="8:11" x14ac:dyDescent="0.25">
      <c r="H73" s="1"/>
      <c r="I73" s="1"/>
      <c r="J73" s="1"/>
      <c r="K73" s="1"/>
    </row>
    <row r="74" spans="8:11" x14ac:dyDescent="0.25">
      <c r="H74" s="1"/>
      <c r="I74" s="1"/>
      <c r="J74" s="1"/>
      <c r="K74" s="1"/>
    </row>
    <row r="75" spans="8:11" x14ac:dyDescent="0.25">
      <c r="H75" s="1"/>
      <c r="I75" s="1"/>
      <c r="J75" s="1"/>
      <c r="K75" s="1"/>
    </row>
    <row r="76" spans="8:11" x14ac:dyDescent="0.25">
      <c r="H76" s="1"/>
      <c r="I76" s="1"/>
      <c r="J76" s="1"/>
      <c r="K76" s="1"/>
    </row>
    <row r="77" spans="8:11" x14ac:dyDescent="0.25">
      <c r="H77" s="1"/>
      <c r="I77" s="1"/>
      <c r="J77" s="1"/>
      <c r="K77" s="1"/>
    </row>
    <row r="78" spans="8:11" x14ac:dyDescent="0.25">
      <c r="H78" s="1"/>
      <c r="I78" s="1"/>
      <c r="J78" s="1"/>
      <c r="K78" s="1"/>
    </row>
    <row r="79" spans="8:11" x14ac:dyDescent="0.25">
      <c r="H79" s="1"/>
      <c r="I79" s="1"/>
      <c r="J79" s="1"/>
      <c r="K79" s="1"/>
    </row>
    <row r="80" spans="8:11" x14ac:dyDescent="0.25">
      <c r="H80" s="1"/>
      <c r="I80" s="1"/>
      <c r="J80" s="1"/>
      <c r="K80" s="1"/>
    </row>
    <row r="81" spans="8:11" x14ac:dyDescent="0.25">
      <c r="H81" s="1"/>
      <c r="I81" s="1"/>
      <c r="J81" s="1"/>
      <c r="K81" s="1"/>
    </row>
  </sheetData>
  <sheetProtection password="CE36" sheet="1" objects="1" scenarios="1" formatCells="0" selectLockedCells="1"/>
  <mergeCells count="12">
    <mergeCell ref="C4:K4"/>
    <mergeCell ref="H9:K10"/>
    <mergeCell ref="C11:G11"/>
    <mergeCell ref="H11:K11"/>
    <mergeCell ref="C12:G12"/>
    <mergeCell ref="H12:K12"/>
    <mergeCell ref="H8:K8"/>
    <mergeCell ref="C13:G13"/>
    <mergeCell ref="H13:K13"/>
    <mergeCell ref="C14:G14"/>
    <mergeCell ref="H14:K14"/>
    <mergeCell ref="C16:K1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&amp;CAL 3.1 Ondas: absorção, reflexão, refração e reflexão total&amp;R&amp;D</oddHeader>
    <oddFooter>&amp;L+ Física : Física A : 11° ano&amp;C&amp;A - Página &amp;P de &amp;N&amp;RSantillana</oddFooter>
  </headerFooter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V40"/>
  <sheetViews>
    <sheetView showGridLines="0" showRowColHeaders="0" zoomScaleNormal="100" workbookViewId="0">
      <selection activeCell="B11" sqref="B11:B13"/>
    </sheetView>
  </sheetViews>
  <sheetFormatPr defaultRowHeight="15" x14ac:dyDescent="0.25"/>
  <cols>
    <col min="1" max="1" width="5.42578125" customWidth="1"/>
    <col min="2" max="2" width="19.85546875" customWidth="1"/>
    <col min="3" max="3" width="23.5703125" customWidth="1"/>
    <col min="4" max="5" width="24.42578125" customWidth="1"/>
    <col min="6" max="6" width="25" customWidth="1"/>
    <col min="7" max="7" width="12.85546875" customWidth="1"/>
    <col min="8" max="8" width="4.5703125" hidden="1" customWidth="1"/>
    <col min="9" max="9" width="14.7109375" hidden="1" customWidth="1"/>
    <col min="10" max="11" width="12.140625" hidden="1" customWidth="1"/>
    <col min="12" max="12" width="12.140625" customWidth="1"/>
    <col min="13" max="13" width="11.42578125" customWidth="1"/>
    <col min="14" max="14" width="5" customWidth="1"/>
    <col min="15" max="15" width="13.28515625" customWidth="1"/>
    <col min="16" max="22" width="5" customWidth="1"/>
  </cols>
  <sheetData>
    <row r="1" spans="2:22" ht="3" customHeight="1" x14ac:dyDescent="0.25"/>
    <row r="2" spans="2:22" ht="28.5" x14ac:dyDescent="0.45">
      <c r="B2" s="4" t="s">
        <v>0</v>
      </c>
    </row>
    <row r="3" spans="2:22" ht="3" customHeight="1" x14ac:dyDescent="0.25"/>
    <row r="4" spans="2:22" ht="15.75" x14ac:dyDescent="0.25">
      <c r="B4" s="16" t="s">
        <v>14</v>
      </c>
      <c r="Q4" s="6"/>
      <c r="R4" s="7"/>
      <c r="S4" s="7"/>
      <c r="T4" s="7"/>
      <c r="U4" s="7"/>
      <c r="V4" s="7"/>
    </row>
    <row r="5" spans="2:22" ht="12" customHeight="1" x14ac:dyDescent="0.35">
      <c r="B5" s="5"/>
      <c r="Q5" s="6"/>
      <c r="R5" s="7"/>
      <c r="S5" s="7"/>
      <c r="T5" s="7"/>
      <c r="U5" s="7"/>
      <c r="V5" s="7"/>
    </row>
    <row r="6" spans="2:22" ht="21" x14ac:dyDescent="0.35">
      <c r="B6" s="5" t="s">
        <v>1</v>
      </c>
      <c r="Q6" s="6"/>
      <c r="R6" s="7"/>
      <c r="S6" s="7"/>
      <c r="T6" s="7"/>
      <c r="U6" s="7"/>
      <c r="V6" s="7"/>
    </row>
    <row r="7" spans="2:22" ht="19.5" customHeight="1" x14ac:dyDescent="0.35">
      <c r="B7" s="5" t="s">
        <v>47</v>
      </c>
      <c r="F7" s="17"/>
      <c r="G7" s="27"/>
      <c r="H7" s="18"/>
      <c r="I7" s="19" t="s">
        <v>9</v>
      </c>
    </row>
    <row r="8" spans="2:22" ht="7.5" customHeight="1" x14ac:dyDescent="0.25">
      <c r="F8" s="18"/>
      <c r="G8" s="18"/>
      <c r="H8" s="18"/>
      <c r="I8" s="20" t="s">
        <v>10</v>
      </c>
    </row>
    <row r="9" spans="2:22" ht="30.75" customHeight="1" x14ac:dyDescent="0.25">
      <c r="C9" s="65" t="s">
        <v>21</v>
      </c>
      <c r="D9" s="66"/>
      <c r="E9" s="66"/>
      <c r="F9" s="67"/>
      <c r="G9" s="21"/>
      <c r="H9" s="29"/>
      <c r="I9" s="21"/>
    </row>
    <row r="10" spans="2:22" ht="44.25" customHeight="1" x14ac:dyDescent="0.25">
      <c r="B10" s="37" t="s">
        <v>22</v>
      </c>
      <c r="C10" s="28" t="s">
        <v>23</v>
      </c>
      <c r="D10" s="28" t="s">
        <v>24</v>
      </c>
      <c r="E10" s="28" t="s">
        <v>25</v>
      </c>
      <c r="F10" s="28" t="s">
        <v>26</v>
      </c>
      <c r="G10" s="22"/>
      <c r="H10" s="22"/>
      <c r="I10" s="22"/>
      <c r="J10" s="22"/>
      <c r="K10" s="22"/>
    </row>
    <row r="11" spans="2:22" ht="45" customHeight="1" x14ac:dyDescent="0.25">
      <c r="B11" s="69" t="s">
        <v>27</v>
      </c>
      <c r="C11" s="72" t="s">
        <v>33</v>
      </c>
      <c r="D11" s="62" t="s">
        <v>35</v>
      </c>
      <c r="E11" s="62" t="s">
        <v>39</v>
      </c>
      <c r="F11" s="62"/>
      <c r="G11" s="23"/>
      <c r="H11" s="34">
        <v>1</v>
      </c>
      <c r="I11" s="24"/>
      <c r="J11" s="33" t="e">
        <f>IF(#REF!="Sem dados!","",#REF!)</f>
        <v>#REF!</v>
      </c>
      <c r="K11" s="33" t="e">
        <f>IF(#REF!="-","",#REF!)</f>
        <v>#REF!</v>
      </c>
      <c r="M11" s="25"/>
    </row>
    <row r="12" spans="2:22" x14ac:dyDescent="0.25">
      <c r="B12" s="70"/>
      <c r="C12" s="73"/>
      <c r="D12" s="63"/>
      <c r="E12" s="63"/>
      <c r="F12" s="63"/>
      <c r="G12" s="23"/>
      <c r="H12" s="34">
        <v>2</v>
      </c>
      <c r="I12" s="24"/>
      <c r="J12" s="33" t="e">
        <f>IF(#REF!="Sem dados!","",#REF!)</f>
        <v>#REF!</v>
      </c>
      <c r="K12" s="33" t="e">
        <f>IF(#REF!="-","",#REF!)</f>
        <v>#REF!</v>
      </c>
      <c r="L12" s="38"/>
      <c r="M12" s="25"/>
    </row>
    <row r="13" spans="2:22" ht="15" customHeight="1" x14ac:dyDescent="0.25">
      <c r="B13" s="71"/>
      <c r="C13" s="73"/>
      <c r="D13" s="64"/>
      <c r="E13" s="64"/>
      <c r="F13" s="64"/>
      <c r="G13" s="23"/>
      <c r="H13" s="34">
        <v>3</v>
      </c>
      <c r="I13" s="24"/>
      <c r="J13" s="33" t="e">
        <f>IF(#REF!="Sem dados!","",#REF!)</f>
        <v>#REF!</v>
      </c>
      <c r="K13" s="33" t="e">
        <f>IF(#REF!="-","",#REF!)</f>
        <v>#REF!</v>
      </c>
      <c r="M13" s="25"/>
    </row>
    <row r="14" spans="2:22" ht="44.25" customHeight="1" x14ac:dyDescent="0.25">
      <c r="B14" s="68" t="s">
        <v>29</v>
      </c>
      <c r="C14" s="72" t="s">
        <v>33</v>
      </c>
      <c r="D14" s="62" t="s">
        <v>36</v>
      </c>
      <c r="E14" s="62" t="s">
        <v>39</v>
      </c>
      <c r="F14" s="62"/>
      <c r="G14" s="23"/>
      <c r="H14" s="34">
        <v>4</v>
      </c>
      <c r="I14" s="24"/>
      <c r="J14" s="33" t="e">
        <f>IF(#REF!="Sem dados!","",#REF!)</f>
        <v>#REF!</v>
      </c>
      <c r="K14" s="33" t="e">
        <f>IF(#REF!="-","",#REF!)</f>
        <v>#REF!</v>
      </c>
      <c r="L14" s="38"/>
      <c r="M14" s="25"/>
    </row>
    <row r="15" spans="2:22" x14ac:dyDescent="0.25">
      <c r="B15" s="68"/>
      <c r="C15" s="73"/>
      <c r="D15" s="63"/>
      <c r="E15" s="63"/>
      <c r="F15" s="63"/>
      <c r="G15" s="23"/>
      <c r="H15" s="34">
        <v>5</v>
      </c>
      <c r="I15" s="24"/>
      <c r="J15" s="33" t="e">
        <f>IF(#REF!="Sem dados!","",#REF!)</f>
        <v>#REF!</v>
      </c>
      <c r="K15" s="33" t="e">
        <f>IF(#REF!="-","",#REF!)</f>
        <v>#REF!</v>
      </c>
      <c r="M15" s="25"/>
    </row>
    <row r="16" spans="2:22" x14ac:dyDescent="0.25">
      <c r="B16" s="68"/>
      <c r="C16" s="73"/>
      <c r="D16" s="64"/>
      <c r="E16" s="64"/>
      <c r="F16" s="64"/>
      <c r="G16" s="23"/>
      <c r="H16" s="34">
        <v>6</v>
      </c>
      <c r="I16" s="24"/>
      <c r="J16" s="33" t="e">
        <f>IF(#REF!="Sem dados!","",#REF!)</f>
        <v>#REF!</v>
      </c>
      <c r="K16" s="33" t="e">
        <f>IF(#REF!="-","",#REF!)</f>
        <v>#REF!</v>
      </c>
      <c r="M16" s="25"/>
    </row>
    <row r="17" spans="2:13" ht="45" customHeight="1" x14ac:dyDescent="0.25">
      <c r="B17" s="68" t="s">
        <v>28</v>
      </c>
      <c r="C17" s="72" t="s">
        <v>33</v>
      </c>
      <c r="D17" s="62" t="s">
        <v>37</v>
      </c>
      <c r="E17" s="62"/>
      <c r="F17" s="62"/>
      <c r="G17" s="23"/>
      <c r="H17" s="34"/>
      <c r="I17" s="24"/>
      <c r="J17" s="33"/>
      <c r="K17" s="33"/>
      <c r="M17" s="25"/>
    </row>
    <row r="18" spans="2:13" x14ac:dyDescent="0.25">
      <c r="B18" s="68"/>
      <c r="C18" s="73"/>
      <c r="D18" s="63"/>
      <c r="E18" s="63"/>
      <c r="F18" s="63"/>
      <c r="G18" s="23"/>
      <c r="H18" s="34"/>
      <c r="I18" s="24"/>
      <c r="J18" s="33"/>
      <c r="K18" s="33"/>
      <c r="M18" s="25"/>
    </row>
    <row r="19" spans="2:13" x14ac:dyDescent="0.25">
      <c r="B19" s="68"/>
      <c r="C19" s="73"/>
      <c r="D19" s="64"/>
      <c r="E19" s="64"/>
      <c r="F19" s="64"/>
      <c r="G19" s="23"/>
      <c r="H19" s="34"/>
      <c r="I19" s="24"/>
      <c r="J19" s="33"/>
      <c r="K19" s="33"/>
      <c r="M19" s="25"/>
    </row>
    <row r="20" spans="2:13" ht="45.75" customHeight="1" x14ac:dyDescent="0.25">
      <c r="B20" s="68" t="s">
        <v>30</v>
      </c>
      <c r="C20" s="72" t="s">
        <v>34</v>
      </c>
      <c r="D20" s="62" t="s">
        <v>37</v>
      </c>
      <c r="E20" s="62"/>
      <c r="F20" s="62"/>
      <c r="G20" s="23"/>
      <c r="H20" s="34"/>
      <c r="I20" s="24"/>
      <c r="J20" s="33"/>
      <c r="K20" s="33"/>
      <c r="M20" s="25"/>
    </row>
    <row r="21" spans="2:13" x14ac:dyDescent="0.25">
      <c r="B21" s="68"/>
      <c r="C21" s="73"/>
      <c r="D21" s="63"/>
      <c r="E21" s="63"/>
      <c r="F21" s="63"/>
      <c r="G21" s="23"/>
      <c r="H21" s="34"/>
      <c r="I21" s="24"/>
      <c r="J21" s="33"/>
      <c r="K21" s="33"/>
      <c r="M21" s="25"/>
    </row>
    <row r="22" spans="2:13" x14ac:dyDescent="0.25">
      <c r="B22" s="68"/>
      <c r="C22" s="73"/>
      <c r="D22" s="64"/>
      <c r="E22" s="64"/>
      <c r="F22" s="64"/>
      <c r="G22" s="23"/>
      <c r="H22" s="34"/>
      <c r="I22" s="24"/>
      <c r="J22" s="33"/>
      <c r="K22" s="33"/>
      <c r="M22" s="25"/>
    </row>
    <row r="23" spans="2:13" ht="45" customHeight="1" x14ac:dyDescent="0.25">
      <c r="B23" s="68" t="s">
        <v>31</v>
      </c>
      <c r="C23" s="72"/>
      <c r="D23" s="62" t="s">
        <v>35</v>
      </c>
      <c r="E23" s="62" t="s">
        <v>39</v>
      </c>
      <c r="F23" s="62"/>
      <c r="G23" s="23"/>
      <c r="H23" s="34"/>
      <c r="I23" s="24"/>
      <c r="J23" s="33"/>
      <c r="K23" s="33"/>
      <c r="M23" s="25"/>
    </row>
    <row r="24" spans="2:13" x14ac:dyDescent="0.25">
      <c r="B24" s="68"/>
      <c r="C24" s="73"/>
      <c r="D24" s="63"/>
      <c r="E24" s="63"/>
      <c r="F24" s="63"/>
      <c r="G24" s="23"/>
      <c r="H24" s="34"/>
      <c r="I24" s="24"/>
      <c r="J24" s="33"/>
      <c r="K24" s="33"/>
      <c r="M24" s="25"/>
    </row>
    <row r="25" spans="2:13" x14ac:dyDescent="0.25">
      <c r="B25" s="68"/>
      <c r="C25" s="73"/>
      <c r="D25" s="64"/>
      <c r="E25" s="64"/>
      <c r="F25" s="64"/>
      <c r="G25" s="23"/>
      <c r="H25" s="34"/>
      <c r="I25" s="24"/>
      <c r="J25" s="33"/>
      <c r="K25" s="33"/>
      <c r="M25" s="25"/>
    </row>
    <row r="26" spans="2:13" ht="45" customHeight="1" x14ac:dyDescent="0.25">
      <c r="B26" s="68" t="s">
        <v>32</v>
      </c>
      <c r="C26" s="72"/>
      <c r="D26" s="62" t="s">
        <v>38</v>
      </c>
      <c r="E26" s="62" t="s">
        <v>39</v>
      </c>
      <c r="F26" s="62"/>
      <c r="G26" s="23"/>
      <c r="H26" s="34"/>
      <c r="I26" s="24"/>
      <c r="J26" s="33"/>
      <c r="K26" s="33"/>
      <c r="M26" s="25"/>
    </row>
    <row r="27" spans="2:13" x14ac:dyDescent="0.25">
      <c r="B27" s="68"/>
      <c r="C27" s="73"/>
      <c r="D27" s="63"/>
      <c r="E27" s="63"/>
      <c r="F27" s="63"/>
      <c r="G27" s="23"/>
      <c r="H27" s="34"/>
      <c r="I27" s="24"/>
      <c r="J27" s="33"/>
      <c r="K27" s="33"/>
      <c r="M27" s="25"/>
    </row>
    <row r="28" spans="2:13" x14ac:dyDescent="0.25">
      <c r="B28" s="68"/>
      <c r="C28" s="73"/>
      <c r="D28" s="64"/>
      <c r="E28" s="64"/>
      <c r="F28" s="64"/>
      <c r="G28" s="23"/>
      <c r="H28" s="34"/>
      <c r="I28" s="24"/>
      <c r="J28" s="33"/>
      <c r="K28" s="33"/>
      <c r="M28" s="25"/>
    </row>
    <row r="29" spans="2:13" ht="45" customHeight="1" x14ac:dyDescent="0.25">
      <c r="B29" s="68"/>
      <c r="C29" s="72"/>
      <c r="D29" s="62"/>
      <c r="E29" s="62"/>
      <c r="F29" s="62"/>
      <c r="G29" s="23"/>
      <c r="H29" s="34">
        <v>7</v>
      </c>
      <c r="I29" s="24"/>
      <c r="J29" s="33" t="e">
        <f>IF(#REF!="Sem dados!","",#REF!)</f>
        <v>#REF!</v>
      </c>
      <c r="K29" s="33" t="e">
        <f>IF(#REF!="-","",#REF!)</f>
        <v>#REF!</v>
      </c>
      <c r="M29" s="25"/>
    </row>
    <row r="30" spans="2:13" x14ac:dyDescent="0.25">
      <c r="B30" s="68"/>
      <c r="C30" s="73"/>
      <c r="D30" s="63"/>
      <c r="E30" s="63"/>
      <c r="F30" s="63"/>
      <c r="G30" s="23"/>
      <c r="H30" s="34">
        <v>8</v>
      </c>
      <c r="I30" s="24"/>
      <c r="J30" s="33" t="e">
        <f>IF(#REF!="Sem dados!","",#REF!)</f>
        <v>#REF!</v>
      </c>
      <c r="K30" s="33" t="e">
        <f>IF(#REF!="-","",#REF!)</f>
        <v>#REF!</v>
      </c>
      <c r="M30" s="25"/>
    </row>
    <row r="31" spans="2:13" x14ac:dyDescent="0.25">
      <c r="B31" s="68"/>
      <c r="C31" s="73"/>
      <c r="D31" s="64"/>
      <c r="E31" s="64"/>
      <c r="F31" s="64"/>
      <c r="G31" s="23"/>
      <c r="H31" s="34">
        <v>9</v>
      </c>
      <c r="I31" s="24"/>
      <c r="J31" s="33" t="e">
        <f>IF(#REF!="Sem dados!","",#REF!)</f>
        <v>#REF!</v>
      </c>
      <c r="K31" s="33" t="e">
        <f>IF(#REF!="-","",#REF!)</f>
        <v>#REF!</v>
      </c>
      <c r="M31" s="25"/>
    </row>
    <row r="32" spans="2:13" ht="45.75" customHeight="1" x14ac:dyDescent="0.25">
      <c r="B32" s="68"/>
      <c r="C32" s="72"/>
      <c r="D32" s="62"/>
      <c r="E32" s="62"/>
      <c r="F32" s="62"/>
      <c r="G32" s="23"/>
      <c r="H32" s="34">
        <v>10</v>
      </c>
      <c r="I32" s="24"/>
      <c r="J32" s="33" t="e">
        <f>IF(#REF!="Sem dados!","",#REF!)</f>
        <v>#REF!</v>
      </c>
      <c r="K32" s="33" t="e">
        <f>IF(#REF!="-","",#REF!)</f>
        <v>#REF!</v>
      </c>
      <c r="M32" s="25"/>
    </row>
    <row r="33" spans="2:11" x14ac:dyDescent="0.25">
      <c r="B33" s="68"/>
      <c r="C33" s="73"/>
      <c r="D33" s="63"/>
      <c r="E33" s="63"/>
      <c r="F33" s="63"/>
      <c r="G33" s="23"/>
      <c r="H33" s="34">
        <v>11</v>
      </c>
      <c r="I33" s="24"/>
      <c r="J33" s="33" t="e">
        <f>IF(#REF!="Sem dados!","",#REF!)</f>
        <v>#REF!</v>
      </c>
      <c r="K33" s="33" t="e">
        <f>IF(#REF!="-","",#REF!)</f>
        <v>#REF!</v>
      </c>
    </row>
    <row r="34" spans="2:11" x14ac:dyDescent="0.25">
      <c r="B34" s="68"/>
      <c r="C34" s="74"/>
      <c r="D34" s="64"/>
      <c r="E34" s="64"/>
      <c r="F34" s="64"/>
      <c r="G34" s="23"/>
      <c r="H34" s="34">
        <v>12</v>
      </c>
      <c r="I34" s="24"/>
      <c r="J34" s="33" t="e">
        <f>IF(#REF!="Sem dados!","",#REF!)</f>
        <v>#REF!</v>
      </c>
      <c r="K34" s="33" t="e">
        <f>IF(#REF!="-","",#REF!)</f>
        <v>#REF!</v>
      </c>
    </row>
    <row r="35" spans="2:11" ht="6" customHeight="1" x14ac:dyDescent="0.25">
      <c r="K35" s="22"/>
    </row>
    <row r="36" spans="2:11" ht="32.25" customHeight="1" x14ac:dyDescent="0.25">
      <c r="B36" s="58" t="s">
        <v>20</v>
      </c>
      <c r="C36" s="58"/>
      <c r="D36" s="58"/>
      <c r="E36" s="58"/>
      <c r="F36" s="58"/>
      <c r="G36" s="32"/>
      <c r="H36" s="26"/>
      <c r="I36" s="26"/>
      <c r="K36" s="22"/>
    </row>
    <row r="37" spans="2:11" x14ac:dyDescent="0.25">
      <c r="C37" s="26"/>
      <c r="D37" s="26"/>
      <c r="E37" s="35"/>
      <c r="G37" s="26"/>
      <c r="H37" s="26"/>
      <c r="I37" s="26"/>
      <c r="K37" s="22"/>
    </row>
    <row r="38" spans="2:11" x14ac:dyDescent="0.25">
      <c r="K38" s="22"/>
    </row>
    <row r="39" spans="2:11" x14ac:dyDescent="0.25">
      <c r="K39" s="22"/>
    </row>
    <row r="40" spans="2:11" x14ac:dyDescent="0.25">
      <c r="K40" s="7"/>
    </row>
  </sheetData>
  <sheetProtection password="CE36" sheet="1" objects="1" scenarios="1" formatCells="0" selectLockedCells="1"/>
  <mergeCells count="42">
    <mergeCell ref="F17:F19"/>
    <mergeCell ref="C20:C22"/>
    <mergeCell ref="D20:D22"/>
    <mergeCell ref="F20:F22"/>
    <mergeCell ref="C23:C25"/>
    <mergeCell ref="D23:D25"/>
    <mergeCell ref="F23:F25"/>
    <mergeCell ref="C11:C13"/>
    <mergeCell ref="C29:C31"/>
    <mergeCell ref="C32:C34"/>
    <mergeCell ref="D11:D13"/>
    <mergeCell ref="D29:D31"/>
    <mergeCell ref="D32:D34"/>
    <mergeCell ref="C26:C28"/>
    <mergeCell ref="C9:F9"/>
    <mergeCell ref="B36:F36"/>
    <mergeCell ref="B14:B16"/>
    <mergeCell ref="B11:B13"/>
    <mergeCell ref="B29:B31"/>
    <mergeCell ref="B32:B34"/>
    <mergeCell ref="B17:B19"/>
    <mergeCell ref="B20:B22"/>
    <mergeCell ref="B23:B25"/>
    <mergeCell ref="B26:B28"/>
    <mergeCell ref="C14:C16"/>
    <mergeCell ref="D14:D16"/>
    <mergeCell ref="F14:F16"/>
    <mergeCell ref="C17:C19"/>
    <mergeCell ref="D17:D19"/>
    <mergeCell ref="F11:F13"/>
    <mergeCell ref="D26:D28"/>
    <mergeCell ref="F26:F28"/>
    <mergeCell ref="E26:E28"/>
    <mergeCell ref="E29:E31"/>
    <mergeCell ref="E32:E34"/>
    <mergeCell ref="F29:F31"/>
    <mergeCell ref="F32:F34"/>
    <mergeCell ref="E11:E13"/>
    <mergeCell ref="E14:E16"/>
    <mergeCell ref="E17:E19"/>
    <mergeCell ref="E20:E22"/>
    <mergeCell ref="E23:E25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3.1 Ondas: absorção, reflexão, refração e reflexão total&amp;R&amp;D</oddHeader>
    <oddFooter>&amp;L+ Física : Física A : 10° ano&amp;C&amp;A - Página &amp;P de &amp;N&amp;RSantillana</oddFooter>
  </headerFooter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T48"/>
  <sheetViews>
    <sheetView showGridLines="0" showRowColHeaders="0" zoomScaleNormal="100" workbookViewId="0">
      <selection activeCell="C12" sqref="C12"/>
    </sheetView>
  </sheetViews>
  <sheetFormatPr defaultRowHeight="15" x14ac:dyDescent="0.25"/>
  <cols>
    <col min="1" max="1" width="5.42578125" customWidth="1"/>
    <col min="2" max="2" width="7.42578125" customWidth="1"/>
    <col min="3" max="3" width="19.5703125" customWidth="1"/>
    <col min="4" max="4" width="18.5703125" customWidth="1"/>
    <col min="5" max="5" width="12.85546875" customWidth="1"/>
    <col min="6" max="6" width="4.5703125" hidden="1" customWidth="1"/>
    <col min="7" max="7" width="14.7109375" hidden="1" customWidth="1"/>
    <col min="8" max="9" width="12.140625" hidden="1" customWidth="1"/>
    <col min="10" max="10" width="12.140625" customWidth="1"/>
    <col min="11" max="11" width="11.42578125" customWidth="1"/>
    <col min="12" max="12" width="5" customWidth="1"/>
    <col min="13" max="13" width="13.28515625" customWidth="1"/>
    <col min="14" max="20" width="5" customWidth="1"/>
  </cols>
  <sheetData>
    <row r="1" spans="2:20" ht="3" customHeight="1" x14ac:dyDescent="0.25"/>
    <row r="2" spans="2:20" ht="28.5" x14ac:dyDescent="0.45">
      <c r="B2" s="4" t="s">
        <v>0</v>
      </c>
    </row>
    <row r="3" spans="2:20" ht="3" customHeight="1" x14ac:dyDescent="0.25"/>
    <row r="4" spans="2:20" ht="15.75" x14ac:dyDescent="0.25">
      <c r="B4" s="16" t="s">
        <v>14</v>
      </c>
      <c r="O4" s="6"/>
      <c r="P4" s="7"/>
      <c r="Q4" s="7"/>
      <c r="R4" s="7"/>
      <c r="S4" s="7"/>
      <c r="T4" s="7"/>
    </row>
    <row r="5" spans="2:20" ht="12" customHeight="1" x14ac:dyDescent="0.35">
      <c r="B5" s="5"/>
      <c r="O5" s="6"/>
      <c r="P5" s="7"/>
      <c r="Q5" s="7"/>
      <c r="R5" s="7"/>
      <c r="S5" s="7"/>
      <c r="T5" s="7"/>
    </row>
    <row r="6" spans="2:20" ht="21" x14ac:dyDescent="0.35">
      <c r="B6" s="5" t="s">
        <v>1</v>
      </c>
      <c r="O6" s="6"/>
      <c r="P6" s="7"/>
      <c r="Q6" s="7"/>
      <c r="R6" s="7"/>
      <c r="S6" s="7"/>
      <c r="T6" s="7"/>
    </row>
    <row r="7" spans="2:20" ht="19.5" customHeight="1" x14ac:dyDescent="0.35">
      <c r="B7" s="5" t="s">
        <v>48</v>
      </c>
      <c r="E7" s="27"/>
      <c r="F7" s="18"/>
      <c r="G7" s="19" t="s">
        <v>9</v>
      </c>
    </row>
    <row r="8" spans="2:20" ht="7.5" customHeight="1" x14ac:dyDescent="0.25">
      <c r="E8" s="18"/>
      <c r="F8" s="18"/>
      <c r="G8" s="20" t="s">
        <v>10</v>
      </c>
    </row>
    <row r="9" spans="2:20" ht="30.75" customHeight="1" x14ac:dyDescent="0.25">
      <c r="C9" s="65" t="s">
        <v>40</v>
      </c>
      <c r="D9" s="67"/>
      <c r="E9" s="21"/>
      <c r="F9" s="29"/>
      <c r="G9" s="21"/>
    </row>
    <row r="10" spans="2:20" ht="44.25" customHeight="1" x14ac:dyDescent="0.25">
      <c r="B10" s="75" t="s">
        <v>13</v>
      </c>
      <c r="C10" s="28" t="s">
        <v>44</v>
      </c>
      <c r="D10" s="28" t="s">
        <v>43</v>
      </c>
      <c r="E10" s="22"/>
      <c r="F10" s="22"/>
      <c r="G10" s="22"/>
      <c r="H10" s="22"/>
      <c r="I10" s="22"/>
    </row>
    <row r="11" spans="2:20" ht="21.75" customHeight="1" x14ac:dyDescent="0.25">
      <c r="B11" s="76"/>
      <c r="C11" s="28" t="s">
        <v>45</v>
      </c>
      <c r="D11" s="28" t="s">
        <v>46</v>
      </c>
      <c r="E11" s="22"/>
      <c r="F11" s="22"/>
      <c r="G11" s="22"/>
      <c r="H11" s="22"/>
      <c r="I11" s="22"/>
    </row>
    <row r="12" spans="2:20" ht="17.25" customHeight="1" x14ac:dyDescent="0.25">
      <c r="B12" s="39"/>
      <c r="C12" s="40">
        <v>0.5</v>
      </c>
      <c r="D12" s="41">
        <v>0.5</v>
      </c>
      <c r="E12" s="42"/>
      <c r="F12" s="22"/>
      <c r="G12" s="22"/>
      <c r="H12" s="22" t="s">
        <v>41</v>
      </c>
      <c r="I12" s="22" t="s">
        <v>42</v>
      </c>
    </row>
    <row r="13" spans="2:20" x14ac:dyDescent="0.25">
      <c r="B13" s="77">
        <v>1</v>
      </c>
      <c r="C13" s="72">
        <v>10</v>
      </c>
      <c r="D13" s="78">
        <v>10</v>
      </c>
      <c r="E13" s="23"/>
      <c r="F13" s="34">
        <v>1</v>
      </c>
      <c r="G13" s="24"/>
      <c r="H13" s="33" t="e">
        <f>IF(#REF!="Sem dados!","",#REF!)</f>
        <v>#REF!</v>
      </c>
      <c r="I13" s="33" t="e">
        <f>IF(#REF!="-","",#REF!)</f>
        <v>#REF!</v>
      </c>
      <c r="K13" s="25"/>
    </row>
    <row r="14" spans="2:20" x14ac:dyDescent="0.25">
      <c r="B14" s="77"/>
      <c r="C14" s="73"/>
      <c r="D14" s="79"/>
      <c r="E14" s="23"/>
      <c r="F14" s="34">
        <v>2</v>
      </c>
      <c r="G14" s="24"/>
      <c r="H14" s="33" t="e">
        <f>IF(#REF!="Sem dados!","",#REF!)</f>
        <v>#REF!</v>
      </c>
      <c r="I14" s="33" t="e">
        <f>IF(#REF!="-","",#REF!)</f>
        <v>#REF!</v>
      </c>
      <c r="K14" s="25"/>
    </row>
    <row r="15" spans="2:20" ht="15" customHeight="1" x14ac:dyDescent="0.25">
      <c r="B15" s="77"/>
      <c r="C15" s="73"/>
      <c r="D15" s="80"/>
      <c r="E15" s="23"/>
      <c r="F15" s="34">
        <v>3</v>
      </c>
      <c r="G15" s="24"/>
      <c r="H15" s="33" t="e">
        <f>IF(#REF!="Sem dados!","",#REF!)</f>
        <v>#REF!</v>
      </c>
      <c r="I15" s="33" t="e">
        <f>IF(#REF!="-","",#REF!)</f>
        <v>#REF!</v>
      </c>
      <c r="K15" s="25"/>
    </row>
    <row r="16" spans="2:20" ht="15" customHeight="1" x14ac:dyDescent="0.25">
      <c r="B16" s="77">
        <v>2</v>
      </c>
      <c r="C16" s="72">
        <v>20</v>
      </c>
      <c r="D16" s="78">
        <v>20</v>
      </c>
      <c r="E16" s="23"/>
      <c r="F16" s="34"/>
      <c r="G16" s="24"/>
      <c r="H16" s="33"/>
      <c r="I16" s="33"/>
      <c r="K16" s="25"/>
    </row>
    <row r="17" spans="2:11" ht="15" customHeight="1" x14ac:dyDescent="0.25">
      <c r="B17" s="77"/>
      <c r="C17" s="73"/>
      <c r="D17" s="79"/>
      <c r="E17" s="23"/>
      <c r="F17" s="34"/>
      <c r="G17" s="24"/>
      <c r="H17" s="33"/>
      <c r="I17" s="33"/>
      <c r="K17" s="25"/>
    </row>
    <row r="18" spans="2:11" ht="15" customHeight="1" x14ac:dyDescent="0.25">
      <c r="B18" s="77"/>
      <c r="C18" s="73"/>
      <c r="D18" s="80"/>
      <c r="E18" s="23"/>
      <c r="F18" s="34"/>
      <c r="G18" s="24"/>
      <c r="H18" s="33"/>
      <c r="I18" s="33"/>
      <c r="K18" s="25"/>
    </row>
    <row r="19" spans="2:11" ht="15" customHeight="1" x14ac:dyDescent="0.25">
      <c r="B19" s="77">
        <v>3</v>
      </c>
      <c r="C19" s="72">
        <v>30</v>
      </c>
      <c r="D19" s="78">
        <v>30</v>
      </c>
      <c r="E19" s="23"/>
      <c r="F19" s="34"/>
      <c r="G19" s="24"/>
      <c r="H19" s="33"/>
      <c r="I19" s="33"/>
      <c r="K19" s="25"/>
    </row>
    <row r="20" spans="2:11" ht="15" customHeight="1" x14ac:dyDescent="0.25">
      <c r="B20" s="77"/>
      <c r="C20" s="73"/>
      <c r="D20" s="79"/>
      <c r="E20" s="23"/>
      <c r="F20" s="34"/>
      <c r="G20" s="24"/>
      <c r="H20" s="33"/>
      <c r="I20" s="33"/>
      <c r="K20" s="25"/>
    </row>
    <row r="21" spans="2:11" ht="15" customHeight="1" x14ac:dyDescent="0.25">
      <c r="B21" s="77"/>
      <c r="C21" s="73"/>
      <c r="D21" s="80"/>
      <c r="E21" s="23"/>
      <c r="F21" s="34"/>
      <c r="G21" s="24"/>
      <c r="H21" s="33"/>
      <c r="I21" s="33"/>
      <c r="K21" s="25"/>
    </row>
    <row r="22" spans="2:11" ht="15" customHeight="1" x14ac:dyDescent="0.25">
      <c r="B22" s="77">
        <v>4</v>
      </c>
      <c r="C22" s="72">
        <v>40</v>
      </c>
      <c r="D22" s="78">
        <v>40</v>
      </c>
      <c r="E22" s="23"/>
      <c r="F22" s="34"/>
      <c r="G22" s="24"/>
      <c r="H22" s="33"/>
      <c r="I22" s="33"/>
      <c r="K22" s="25"/>
    </row>
    <row r="23" spans="2:11" ht="15" customHeight="1" x14ac:dyDescent="0.25">
      <c r="B23" s="77"/>
      <c r="C23" s="73"/>
      <c r="D23" s="79"/>
      <c r="E23" s="23"/>
      <c r="F23" s="34"/>
      <c r="G23" s="24"/>
      <c r="H23" s="33"/>
      <c r="I23" s="33"/>
      <c r="K23" s="25"/>
    </row>
    <row r="24" spans="2:11" ht="15" customHeight="1" x14ac:dyDescent="0.25">
      <c r="B24" s="77"/>
      <c r="C24" s="73"/>
      <c r="D24" s="80"/>
      <c r="E24" s="23"/>
      <c r="F24" s="34"/>
      <c r="G24" s="24"/>
      <c r="H24" s="33"/>
      <c r="I24" s="33"/>
      <c r="K24" s="25"/>
    </row>
    <row r="25" spans="2:11" ht="15" customHeight="1" x14ac:dyDescent="0.25">
      <c r="B25" s="77">
        <v>5</v>
      </c>
      <c r="C25" s="72">
        <v>45</v>
      </c>
      <c r="D25" s="78">
        <v>45</v>
      </c>
      <c r="E25" s="23"/>
      <c r="F25" s="34"/>
      <c r="G25" s="24"/>
      <c r="H25" s="33"/>
      <c r="I25" s="33"/>
      <c r="K25" s="25"/>
    </row>
    <row r="26" spans="2:11" ht="15" customHeight="1" x14ac:dyDescent="0.25">
      <c r="B26" s="77"/>
      <c r="C26" s="73"/>
      <c r="D26" s="79"/>
      <c r="E26" s="23"/>
      <c r="F26" s="34"/>
      <c r="G26" s="24"/>
      <c r="H26" s="33"/>
      <c r="I26" s="33"/>
      <c r="K26" s="25"/>
    </row>
    <row r="27" spans="2:11" ht="15" customHeight="1" x14ac:dyDescent="0.25">
      <c r="B27" s="77"/>
      <c r="C27" s="73"/>
      <c r="D27" s="80"/>
      <c r="E27" s="23"/>
      <c r="F27" s="34"/>
      <c r="G27" s="24"/>
      <c r="H27" s="33"/>
      <c r="I27" s="33"/>
      <c r="K27" s="25"/>
    </row>
    <row r="28" spans="2:11" ht="15" customHeight="1" x14ac:dyDescent="0.25">
      <c r="B28" s="77">
        <v>6</v>
      </c>
      <c r="C28" s="72"/>
      <c r="D28" s="78"/>
      <c r="E28" s="23"/>
      <c r="F28" s="34"/>
      <c r="G28" s="24"/>
      <c r="H28" s="33"/>
      <c r="I28" s="33"/>
      <c r="K28" s="25"/>
    </row>
    <row r="29" spans="2:11" ht="15" customHeight="1" x14ac:dyDescent="0.25">
      <c r="B29" s="77"/>
      <c r="C29" s="73"/>
      <c r="D29" s="79"/>
      <c r="E29" s="23"/>
      <c r="F29" s="34"/>
      <c r="G29" s="24"/>
      <c r="H29" s="33"/>
      <c r="I29" s="33"/>
      <c r="K29" s="25"/>
    </row>
    <row r="30" spans="2:11" ht="15" customHeight="1" x14ac:dyDescent="0.25">
      <c r="B30" s="77"/>
      <c r="C30" s="73"/>
      <c r="D30" s="80"/>
      <c r="E30" s="23"/>
      <c r="F30" s="34"/>
      <c r="G30" s="24"/>
      <c r="H30" s="33"/>
      <c r="I30" s="33"/>
      <c r="K30" s="25"/>
    </row>
    <row r="31" spans="2:11" ht="15" customHeight="1" x14ac:dyDescent="0.25">
      <c r="B31" s="77">
        <v>7</v>
      </c>
      <c r="C31" s="72"/>
      <c r="D31" s="78"/>
      <c r="E31" s="23"/>
      <c r="F31" s="34"/>
      <c r="G31" s="24"/>
      <c r="H31" s="33"/>
      <c r="I31" s="33"/>
      <c r="K31" s="25"/>
    </row>
    <row r="32" spans="2:11" ht="15" customHeight="1" x14ac:dyDescent="0.25">
      <c r="B32" s="77"/>
      <c r="C32" s="73"/>
      <c r="D32" s="79"/>
      <c r="E32" s="23"/>
      <c r="F32" s="34"/>
      <c r="G32" s="24"/>
      <c r="H32" s="33"/>
      <c r="I32" s="33"/>
      <c r="K32" s="25"/>
    </row>
    <row r="33" spans="2:11" ht="15" customHeight="1" x14ac:dyDescent="0.25">
      <c r="B33" s="77"/>
      <c r="C33" s="73"/>
      <c r="D33" s="80"/>
      <c r="E33" s="23"/>
      <c r="F33" s="34"/>
      <c r="G33" s="24"/>
      <c r="H33" s="33"/>
      <c r="I33" s="33"/>
      <c r="K33" s="25"/>
    </row>
    <row r="34" spans="2:11" ht="15" customHeight="1" x14ac:dyDescent="0.25">
      <c r="B34" s="77">
        <v>8</v>
      </c>
      <c r="C34" s="72"/>
      <c r="D34" s="78"/>
      <c r="E34" s="23"/>
      <c r="F34" s="34"/>
      <c r="G34" s="24"/>
      <c r="H34" s="33"/>
      <c r="I34" s="33"/>
      <c r="K34" s="25"/>
    </row>
    <row r="35" spans="2:11" ht="15" customHeight="1" x14ac:dyDescent="0.25">
      <c r="B35" s="77"/>
      <c r="C35" s="73"/>
      <c r="D35" s="79"/>
      <c r="E35" s="23"/>
      <c r="F35" s="34"/>
      <c r="G35" s="24"/>
      <c r="H35" s="33"/>
      <c r="I35" s="33"/>
      <c r="K35" s="25"/>
    </row>
    <row r="36" spans="2:11" ht="15" customHeight="1" x14ac:dyDescent="0.25">
      <c r="B36" s="77"/>
      <c r="C36" s="73"/>
      <c r="D36" s="80"/>
      <c r="E36" s="23"/>
      <c r="F36" s="34"/>
      <c r="G36" s="24"/>
      <c r="H36" s="33"/>
      <c r="I36" s="33"/>
      <c r="K36" s="25"/>
    </row>
    <row r="37" spans="2:11" x14ac:dyDescent="0.25">
      <c r="B37" s="77">
        <v>9</v>
      </c>
      <c r="C37" s="72"/>
      <c r="D37" s="78"/>
      <c r="E37" s="23"/>
      <c r="F37" s="34">
        <v>7</v>
      </c>
      <c r="G37" s="24"/>
      <c r="H37" s="33" t="e">
        <f>IF(#REF!="Sem dados!","",#REF!)</f>
        <v>#REF!</v>
      </c>
      <c r="I37" s="33" t="e">
        <f>IF(#REF!="-","",#REF!)</f>
        <v>#REF!</v>
      </c>
      <c r="K37" s="25"/>
    </row>
    <row r="38" spans="2:11" x14ac:dyDescent="0.25">
      <c r="B38" s="77"/>
      <c r="C38" s="73"/>
      <c r="D38" s="79"/>
      <c r="E38" s="23"/>
      <c r="F38" s="34">
        <v>8</v>
      </c>
      <c r="G38" s="24"/>
      <c r="H38" s="33" t="e">
        <f>IF(#REF!="Sem dados!","",#REF!)</f>
        <v>#REF!</v>
      </c>
      <c r="I38" s="33" t="e">
        <f>IF(#REF!="-","",#REF!)</f>
        <v>#REF!</v>
      </c>
      <c r="K38" s="25"/>
    </row>
    <row r="39" spans="2:11" x14ac:dyDescent="0.25">
      <c r="B39" s="77"/>
      <c r="C39" s="73"/>
      <c r="D39" s="80"/>
      <c r="E39" s="23"/>
      <c r="F39" s="34">
        <v>9</v>
      </c>
      <c r="G39" s="24"/>
      <c r="H39" s="33" t="e">
        <f>IF(#REF!="Sem dados!","",#REF!)</f>
        <v>#REF!</v>
      </c>
      <c r="I39" s="33" t="e">
        <f>IF(#REF!="-","",#REF!)</f>
        <v>#REF!</v>
      </c>
      <c r="K39" s="25"/>
    </row>
    <row r="40" spans="2:11" x14ac:dyDescent="0.25">
      <c r="B40" s="77">
        <v>10</v>
      </c>
      <c r="C40" s="72"/>
      <c r="D40" s="78"/>
      <c r="E40" s="23"/>
      <c r="F40" s="34">
        <v>10</v>
      </c>
      <c r="G40" s="24"/>
      <c r="H40" s="33" t="e">
        <f>IF(#REF!="Sem dados!","",#REF!)</f>
        <v>#REF!</v>
      </c>
      <c r="I40" s="33" t="e">
        <f>IF(#REF!="-","",#REF!)</f>
        <v>#REF!</v>
      </c>
      <c r="K40" s="25"/>
    </row>
    <row r="41" spans="2:11" x14ac:dyDescent="0.25">
      <c r="B41" s="77"/>
      <c r="C41" s="73"/>
      <c r="D41" s="79"/>
      <c r="E41" s="23"/>
      <c r="F41" s="34">
        <v>11</v>
      </c>
      <c r="G41" s="24"/>
      <c r="H41" s="33" t="e">
        <f>IF(#REF!="Sem dados!","",#REF!)</f>
        <v>#REF!</v>
      </c>
      <c r="I41" s="33" t="e">
        <f>IF(#REF!="-","",#REF!)</f>
        <v>#REF!</v>
      </c>
    </row>
    <row r="42" spans="2:11" x14ac:dyDescent="0.25">
      <c r="B42" s="77"/>
      <c r="C42" s="74"/>
      <c r="D42" s="80"/>
      <c r="E42" s="23"/>
      <c r="F42" s="34">
        <v>12</v>
      </c>
      <c r="G42" s="24"/>
      <c r="H42" s="33" t="e">
        <f>IF(#REF!="Sem dados!","",#REF!)</f>
        <v>#REF!</v>
      </c>
      <c r="I42" s="33" t="e">
        <f>IF(#REF!="-","",#REF!)</f>
        <v>#REF!</v>
      </c>
    </row>
    <row r="43" spans="2:11" ht="6" customHeight="1" x14ac:dyDescent="0.25">
      <c r="I43" s="22"/>
    </row>
    <row r="44" spans="2:11" ht="32.25" customHeight="1" x14ac:dyDescent="0.25">
      <c r="B44" s="58" t="s">
        <v>49</v>
      </c>
      <c r="C44" s="58"/>
      <c r="D44" s="58"/>
      <c r="E44" s="32"/>
      <c r="F44" s="36"/>
      <c r="G44" s="36"/>
      <c r="I44" s="22"/>
    </row>
    <row r="45" spans="2:11" x14ac:dyDescent="0.25">
      <c r="B45" s="58"/>
      <c r="C45" s="58"/>
      <c r="D45" s="58"/>
      <c r="E45" s="36"/>
      <c r="F45" s="36"/>
      <c r="G45" s="36"/>
      <c r="I45" s="22"/>
    </row>
    <row r="46" spans="2:11" x14ac:dyDescent="0.25">
      <c r="I46" s="22"/>
    </row>
    <row r="47" spans="2:11" x14ac:dyDescent="0.25">
      <c r="I47" s="22"/>
    </row>
    <row r="48" spans="2:11" x14ac:dyDescent="0.25">
      <c r="I48" s="7"/>
    </row>
  </sheetData>
  <sheetProtection password="CE36" sheet="1" objects="1" scenarios="1" formatCells="0" selectLockedCells="1"/>
  <mergeCells count="33">
    <mergeCell ref="B16:B18"/>
    <mergeCell ref="B19:B21"/>
    <mergeCell ref="B22:B24"/>
    <mergeCell ref="B25:B27"/>
    <mergeCell ref="B28:B30"/>
    <mergeCell ref="B31:B33"/>
    <mergeCell ref="B34:B36"/>
    <mergeCell ref="C34:C36"/>
    <mergeCell ref="D16:D18"/>
    <mergeCell ref="D19:D21"/>
    <mergeCell ref="D22:D24"/>
    <mergeCell ref="D25:D27"/>
    <mergeCell ref="D28:D30"/>
    <mergeCell ref="D31:D33"/>
    <mergeCell ref="D34:D36"/>
    <mergeCell ref="C16:C18"/>
    <mergeCell ref="C19:C21"/>
    <mergeCell ref="C22:C24"/>
    <mergeCell ref="C25:C27"/>
    <mergeCell ref="C28:C30"/>
    <mergeCell ref="C31:C33"/>
    <mergeCell ref="B40:B42"/>
    <mergeCell ref="C40:C42"/>
    <mergeCell ref="D40:D42"/>
    <mergeCell ref="B44:D45"/>
    <mergeCell ref="B37:B39"/>
    <mergeCell ref="C37:C39"/>
    <mergeCell ref="D37:D39"/>
    <mergeCell ref="C9:D9"/>
    <mergeCell ref="B10:B11"/>
    <mergeCell ref="B13:B15"/>
    <mergeCell ref="C13:C15"/>
    <mergeCell ref="D13:D15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3.1 Ondas: absorção, reflexão, refração e reflexão total&amp;R&amp;D</oddHeader>
    <oddFooter>&amp;L+ Física : Física A : 10° ano&amp;C&amp;A - Página &amp;P de &amp;N&amp;RSantillana</oddFooter>
  </headerFooter>
  <drawing r:id="rId2"/>
  <picture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P45"/>
  <sheetViews>
    <sheetView showGridLines="0" showRowColHeaders="0" zoomScaleNormal="100" workbookViewId="0">
      <selection activeCell="C12" sqref="C12"/>
    </sheetView>
  </sheetViews>
  <sheetFormatPr defaultRowHeight="15" x14ac:dyDescent="0.25"/>
  <cols>
    <col min="1" max="1" width="5.42578125" customWidth="1"/>
    <col min="2" max="2" width="7.42578125" customWidth="1"/>
    <col min="3" max="3" width="19.5703125" customWidth="1"/>
    <col min="4" max="4" width="18.5703125" customWidth="1"/>
    <col min="5" max="6" width="18.42578125" customWidth="1"/>
    <col min="7" max="7" width="11.42578125" customWidth="1"/>
    <col min="8" max="8" width="5" customWidth="1"/>
    <col min="9" max="9" width="13.28515625" customWidth="1"/>
    <col min="10" max="16" width="5" customWidth="1"/>
  </cols>
  <sheetData>
    <row r="1" spans="2:16" ht="3" customHeight="1" x14ac:dyDescent="0.25"/>
    <row r="2" spans="2:16" ht="28.5" x14ac:dyDescent="0.45">
      <c r="B2" s="4" t="s">
        <v>0</v>
      </c>
    </row>
    <row r="3" spans="2:16" ht="3" customHeight="1" x14ac:dyDescent="0.25"/>
    <row r="4" spans="2:16" ht="15.75" x14ac:dyDescent="0.25">
      <c r="B4" s="16" t="s">
        <v>14</v>
      </c>
      <c r="K4" s="6"/>
      <c r="L4" s="7"/>
      <c r="M4" s="7"/>
      <c r="N4" s="7"/>
      <c r="O4" s="7"/>
      <c r="P4" s="7"/>
    </row>
    <row r="5" spans="2:16" ht="12" customHeight="1" x14ac:dyDescent="0.35">
      <c r="B5" s="5"/>
      <c r="K5" s="6"/>
      <c r="L5" s="7"/>
      <c r="M5" s="7"/>
      <c r="N5" s="7"/>
      <c r="O5" s="7"/>
      <c r="P5" s="7"/>
    </row>
    <row r="6" spans="2:16" ht="21" x14ac:dyDescent="0.35">
      <c r="B6" s="5" t="s">
        <v>1</v>
      </c>
      <c r="K6" s="6"/>
      <c r="L6" s="7"/>
      <c r="M6" s="7"/>
      <c r="N6" s="7"/>
      <c r="O6" s="7"/>
      <c r="P6" s="7"/>
    </row>
    <row r="7" spans="2:16" ht="19.5" customHeight="1" x14ac:dyDescent="0.35">
      <c r="B7" s="5" t="s">
        <v>50</v>
      </c>
      <c r="E7" s="27"/>
    </row>
    <row r="8" spans="2:16" ht="7.5" customHeight="1" x14ac:dyDescent="0.25">
      <c r="E8" s="18"/>
    </row>
    <row r="9" spans="2:16" ht="30.75" customHeight="1" x14ac:dyDescent="0.25">
      <c r="C9" s="65" t="s">
        <v>40</v>
      </c>
      <c r="D9" s="66"/>
      <c r="E9" s="83" t="s">
        <v>11</v>
      </c>
      <c r="F9" s="83"/>
    </row>
    <row r="10" spans="2:16" ht="44.25" customHeight="1" x14ac:dyDescent="0.25">
      <c r="B10" s="75" t="s">
        <v>13</v>
      </c>
      <c r="C10" s="28" t="s">
        <v>44</v>
      </c>
      <c r="D10" s="28" t="s">
        <v>51</v>
      </c>
      <c r="E10" s="46" t="s">
        <v>55</v>
      </c>
      <c r="F10" s="46" t="s">
        <v>56</v>
      </c>
    </row>
    <row r="11" spans="2:16" ht="21.75" customHeight="1" x14ac:dyDescent="0.25">
      <c r="B11" s="76"/>
      <c r="C11" s="28" t="s">
        <v>52</v>
      </c>
      <c r="D11" s="28" t="s">
        <v>53</v>
      </c>
      <c r="E11" s="43" t="s">
        <v>58</v>
      </c>
      <c r="F11" s="43" t="s">
        <v>58</v>
      </c>
    </row>
    <row r="12" spans="2:16" ht="17.25" customHeight="1" x14ac:dyDescent="0.25">
      <c r="B12" s="39"/>
      <c r="C12" s="40">
        <v>0.5</v>
      </c>
      <c r="D12" s="41">
        <v>0.5</v>
      </c>
      <c r="E12" s="44"/>
      <c r="F12" s="45"/>
    </row>
    <row r="13" spans="2:16" x14ac:dyDescent="0.25">
      <c r="B13" s="77">
        <v>1</v>
      </c>
      <c r="C13" s="72">
        <v>5</v>
      </c>
      <c r="D13" s="78">
        <v>3</v>
      </c>
      <c r="E13" s="81">
        <f t="shared" ref="E13:F13" si="0">IF(OR(C13="",D13=""),"",SIN(RADIANS(C13)))</f>
        <v>8.7155742747658166E-2</v>
      </c>
      <c r="F13" s="81">
        <f t="shared" si="0"/>
        <v>5.2335956242943835E-2</v>
      </c>
      <c r="G13" s="25"/>
    </row>
    <row r="14" spans="2:16" x14ac:dyDescent="0.25">
      <c r="B14" s="77"/>
      <c r="C14" s="73"/>
      <c r="D14" s="79"/>
      <c r="E14" s="82"/>
      <c r="F14" s="82"/>
      <c r="G14" s="25"/>
    </row>
    <row r="15" spans="2:16" ht="15" customHeight="1" x14ac:dyDescent="0.25">
      <c r="B15" s="77"/>
      <c r="C15" s="73"/>
      <c r="D15" s="80"/>
      <c r="E15" s="82"/>
      <c r="F15" s="82"/>
      <c r="G15" s="25"/>
    </row>
    <row r="16" spans="2:16" ht="15" customHeight="1" x14ac:dyDescent="0.25">
      <c r="B16" s="77">
        <v>2</v>
      </c>
      <c r="C16" s="72">
        <v>10</v>
      </c>
      <c r="D16" s="78">
        <v>6</v>
      </c>
      <c r="E16" s="81">
        <f t="shared" ref="E16:F16" si="1">IF(OR(C16="",D16=""),"",SIN(RADIANS(C16)))</f>
        <v>0.17364817766693033</v>
      </c>
      <c r="F16" s="81">
        <f t="shared" si="1"/>
        <v>0.10452846326765347</v>
      </c>
      <c r="G16" s="25"/>
    </row>
    <row r="17" spans="2:7" ht="15" customHeight="1" x14ac:dyDescent="0.25">
      <c r="B17" s="77"/>
      <c r="C17" s="73"/>
      <c r="D17" s="79"/>
      <c r="E17" s="82"/>
      <c r="F17" s="82"/>
      <c r="G17" s="25"/>
    </row>
    <row r="18" spans="2:7" ht="15" customHeight="1" x14ac:dyDescent="0.25">
      <c r="B18" s="77"/>
      <c r="C18" s="73"/>
      <c r="D18" s="80"/>
      <c r="E18" s="82"/>
      <c r="F18" s="82"/>
      <c r="G18" s="25"/>
    </row>
    <row r="19" spans="2:7" ht="15" customHeight="1" x14ac:dyDescent="0.25">
      <c r="B19" s="77">
        <v>3</v>
      </c>
      <c r="C19" s="72">
        <v>15</v>
      </c>
      <c r="D19" s="78">
        <v>10</v>
      </c>
      <c r="E19" s="81">
        <f t="shared" ref="E19:F19" si="2">IF(OR(C19="",D19=""),"",SIN(RADIANS(C19)))</f>
        <v>0.25881904510252074</v>
      </c>
      <c r="F19" s="81">
        <f t="shared" si="2"/>
        <v>0.17364817766693033</v>
      </c>
      <c r="G19" s="25"/>
    </row>
    <row r="20" spans="2:7" ht="15" customHeight="1" x14ac:dyDescent="0.25">
      <c r="B20" s="77"/>
      <c r="C20" s="73"/>
      <c r="D20" s="79"/>
      <c r="E20" s="82"/>
      <c r="F20" s="82"/>
      <c r="G20" s="25"/>
    </row>
    <row r="21" spans="2:7" ht="15" customHeight="1" x14ac:dyDescent="0.25">
      <c r="B21" s="77"/>
      <c r="C21" s="73"/>
      <c r="D21" s="80"/>
      <c r="E21" s="82"/>
      <c r="F21" s="82"/>
      <c r="G21" s="25"/>
    </row>
    <row r="22" spans="2:7" ht="15" customHeight="1" x14ac:dyDescent="0.25">
      <c r="B22" s="77">
        <v>4</v>
      </c>
      <c r="C22" s="72">
        <v>20</v>
      </c>
      <c r="D22" s="78">
        <v>13</v>
      </c>
      <c r="E22" s="81">
        <f t="shared" ref="E22:F22" si="3">IF(OR(C22="",D22=""),"",SIN(RADIANS(C22)))</f>
        <v>0.34202014332566871</v>
      </c>
      <c r="F22" s="81">
        <f t="shared" si="3"/>
        <v>0.224951054343865</v>
      </c>
      <c r="G22" s="25"/>
    </row>
    <row r="23" spans="2:7" ht="15" customHeight="1" x14ac:dyDescent="0.25">
      <c r="B23" s="77"/>
      <c r="C23" s="73"/>
      <c r="D23" s="79"/>
      <c r="E23" s="82"/>
      <c r="F23" s="82"/>
      <c r="G23" s="25"/>
    </row>
    <row r="24" spans="2:7" ht="15" customHeight="1" x14ac:dyDescent="0.25">
      <c r="B24" s="77"/>
      <c r="C24" s="73"/>
      <c r="D24" s="80"/>
      <c r="E24" s="82"/>
      <c r="F24" s="82"/>
      <c r="G24" s="25"/>
    </row>
    <row r="25" spans="2:7" ht="15" customHeight="1" x14ac:dyDescent="0.25">
      <c r="B25" s="77">
        <v>5</v>
      </c>
      <c r="C25" s="72">
        <v>25</v>
      </c>
      <c r="D25" s="78">
        <v>15.5</v>
      </c>
      <c r="E25" s="81">
        <f t="shared" ref="E25:F25" si="4">IF(OR(C25="",D25=""),"",SIN(RADIANS(C25)))</f>
        <v>0.42261826174069944</v>
      </c>
      <c r="F25" s="81">
        <f t="shared" si="4"/>
        <v>0.26723837607825685</v>
      </c>
      <c r="G25" s="25"/>
    </row>
    <row r="26" spans="2:7" ht="15" customHeight="1" x14ac:dyDescent="0.25">
      <c r="B26" s="77"/>
      <c r="C26" s="73"/>
      <c r="D26" s="79"/>
      <c r="E26" s="82"/>
      <c r="F26" s="82"/>
      <c r="G26" s="25"/>
    </row>
    <row r="27" spans="2:7" ht="15" customHeight="1" x14ac:dyDescent="0.25">
      <c r="B27" s="77"/>
      <c r="C27" s="73"/>
      <c r="D27" s="80"/>
      <c r="E27" s="82"/>
      <c r="F27" s="82"/>
      <c r="G27" s="25"/>
    </row>
    <row r="28" spans="2:7" ht="15" customHeight="1" x14ac:dyDescent="0.25">
      <c r="B28" s="77">
        <v>6</v>
      </c>
      <c r="C28" s="72">
        <v>30</v>
      </c>
      <c r="D28" s="78">
        <v>19</v>
      </c>
      <c r="E28" s="81">
        <f>IF(OR(C28="",D28=""),"",SIN(RADIANS(C28)))</f>
        <v>0.49999999999999994</v>
      </c>
      <c r="F28" s="81">
        <f>IF(OR(D28="",E28=""),"",SIN(RADIANS(D28)))</f>
        <v>0.3255681544571567</v>
      </c>
      <c r="G28" s="25"/>
    </row>
    <row r="29" spans="2:7" ht="15" customHeight="1" x14ac:dyDescent="0.25">
      <c r="B29" s="77"/>
      <c r="C29" s="73"/>
      <c r="D29" s="79"/>
      <c r="E29" s="82"/>
      <c r="F29" s="82"/>
      <c r="G29" s="25"/>
    </row>
    <row r="30" spans="2:7" ht="15" customHeight="1" x14ac:dyDescent="0.25">
      <c r="B30" s="77"/>
      <c r="C30" s="73"/>
      <c r="D30" s="80"/>
      <c r="E30" s="82"/>
      <c r="F30" s="82"/>
      <c r="G30" s="25"/>
    </row>
    <row r="31" spans="2:7" ht="15" customHeight="1" x14ac:dyDescent="0.25">
      <c r="B31" s="77">
        <v>7</v>
      </c>
      <c r="C31" s="72">
        <v>35</v>
      </c>
      <c r="D31" s="78">
        <v>22</v>
      </c>
      <c r="E31" s="81">
        <f>IF(OR(C31="",D31=""),"",SIN(RADIANS(C31)))</f>
        <v>0.57357643635104605</v>
      </c>
      <c r="F31" s="81">
        <f>IF(OR(D31="",E31=""),"",SIN(RADIANS(D31)))</f>
        <v>0.37460659341591201</v>
      </c>
      <c r="G31" s="25"/>
    </row>
    <row r="32" spans="2:7" ht="15" customHeight="1" x14ac:dyDescent="0.25">
      <c r="B32" s="77"/>
      <c r="C32" s="73"/>
      <c r="D32" s="79"/>
      <c r="E32" s="82"/>
      <c r="F32" s="82"/>
      <c r="G32" s="25"/>
    </row>
    <row r="33" spans="2:7" ht="15" customHeight="1" x14ac:dyDescent="0.25">
      <c r="B33" s="77"/>
      <c r="C33" s="73"/>
      <c r="D33" s="80"/>
      <c r="E33" s="82"/>
      <c r="F33" s="82"/>
      <c r="G33" s="25"/>
    </row>
    <row r="34" spans="2:7" ht="15" customHeight="1" x14ac:dyDescent="0.25">
      <c r="B34" s="77">
        <v>8</v>
      </c>
      <c r="C34" s="72"/>
      <c r="D34" s="78"/>
      <c r="E34" s="81" t="str">
        <f t="shared" ref="E34:F34" si="5">IF(OR(C34="",D34=""),"",SIN(RADIANS(C34)))</f>
        <v/>
      </c>
      <c r="F34" s="81" t="str">
        <f t="shared" si="5"/>
        <v/>
      </c>
      <c r="G34" s="25"/>
    </row>
    <row r="35" spans="2:7" ht="15" customHeight="1" x14ac:dyDescent="0.25">
      <c r="B35" s="77"/>
      <c r="C35" s="73"/>
      <c r="D35" s="79"/>
      <c r="E35" s="82"/>
      <c r="F35" s="82"/>
      <c r="G35" s="25"/>
    </row>
    <row r="36" spans="2:7" ht="15" customHeight="1" x14ac:dyDescent="0.25">
      <c r="B36" s="77"/>
      <c r="C36" s="73"/>
      <c r="D36" s="80"/>
      <c r="E36" s="82"/>
      <c r="F36" s="82"/>
      <c r="G36" s="25"/>
    </row>
    <row r="37" spans="2:7" x14ac:dyDescent="0.25">
      <c r="B37" s="77">
        <v>9</v>
      </c>
      <c r="C37" s="72"/>
      <c r="D37" s="78"/>
      <c r="E37" s="81" t="str">
        <f t="shared" ref="E37:F37" si="6">IF(OR(C37="",D37=""),"",SIN(RADIANS(C37)))</f>
        <v/>
      </c>
      <c r="F37" s="81" t="str">
        <f t="shared" si="6"/>
        <v/>
      </c>
      <c r="G37" s="25"/>
    </row>
    <row r="38" spans="2:7" x14ac:dyDescent="0.25">
      <c r="B38" s="77"/>
      <c r="C38" s="73"/>
      <c r="D38" s="79"/>
      <c r="E38" s="82"/>
      <c r="F38" s="82"/>
      <c r="G38" s="25"/>
    </row>
    <row r="39" spans="2:7" x14ac:dyDescent="0.25">
      <c r="B39" s="77"/>
      <c r="C39" s="73"/>
      <c r="D39" s="80"/>
      <c r="E39" s="82"/>
      <c r="F39" s="82"/>
      <c r="G39" s="25"/>
    </row>
    <row r="40" spans="2:7" x14ac:dyDescent="0.25">
      <c r="B40" s="77">
        <v>10</v>
      </c>
      <c r="C40" s="72"/>
      <c r="D40" s="78"/>
      <c r="E40" s="84" t="str">
        <f t="shared" ref="E40:F40" si="7">IF(OR(C40="",D40=""),"",SIN(RADIANS(C40)))</f>
        <v/>
      </c>
      <c r="F40" s="84" t="str">
        <f t="shared" si="7"/>
        <v/>
      </c>
      <c r="G40" s="25"/>
    </row>
    <row r="41" spans="2:7" x14ac:dyDescent="0.25">
      <c r="B41" s="77"/>
      <c r="C41" s="73"/>
      <c r="D41" s="79"/>
      <c r="E41" s="84"/>
      <c r="F41" s="84"/>
    </row>
    <row r="42" spans="2:7" x14ac:dyDescent="0.25">
      <c r="B42" s="77"/>
      <c r="C42" s="74"/>
      <c r="D42" s="80"/>
      <c r="E42" s="84"/>
      <c r="F42" s="84"/>
    </row>
    <row r="43" spans="2:7" ht="6" customHeight="1" x14ac:dyDescent="0.25"/>
    <row r="44" spans="2:7" ht="32.25" customHeight="1" x14ac:dyDescent="0.25">
      <c r="B44" s="58" t="s">
        <v>54</v>
      </c>
      <c r="C44" s="58"/>
      <c r="D44" s="58"/>
      <c r="E44" s="58"/>
      <c r="F44" s="58"/>
    </row>
    <row r="45" spans="2:7" x14ac:dyDescent="0.25">
      <c r="B45" s="58"/>
      <c r="C45" s="58"/>
      <c r="D45" s="58"/>
      <c r="E45" s="58"/>
      <c r="F45" s="58"/>
    </row>
  </sheetData>
  <sheetProtection password="CE36" sheet="1" objects="1" scenarios="1" formatCells="0" selectLockedCells="1"/>
  <mergeCells count="54">
    <mergeCell ref="E9:F9"/>
    <mergeCell ref="B44:F45"/>
    <mergeCell ref="E40:E42"/>
    <mergeCell ref="F40:F42"/>
    <mergeCell ref="E37:E39"/>
    <mergeCell ref="F37:F39"/>
    <mergeCell ref="E34:E36"/>
    <mergeCell ref="F34:F36"/>
    <mergeCell ref="E31:E33"/>
    <mergeCell ref="F31:F33"/>
    <mergeCell ref="E28:E30"/>
    <mergeCell ref="F28:F30"/>
    <mergeCell ref="E25:E27"/>
    <mergeCell ref="F25:F27"/>
    <mergeCell ref="E22:E24"/>
    <mergeCell ref="F22:F24"/>
    <mergeCell ref="E19:E21"/>
    <mergeCell ref="F19:F21"/>
    <mergeCell ref="F13:F15"/>
    <mergeCell ref="E16:E18"/>
    <mergeCell ref="F16:F18"/>
    <mergeCell ref="E13:E15"/>
    <mergeCell ref="B37:B39"/>
    <mergeCell ref="C37:C39"/>
    <mergeCell ref="D37:D39"/>
    <mergeCell ref="B40:B42"/>
    <mergeCell ref="C40:C42"/>
    <mergeCell ref="D40:D42"/>
    <mergeCell ref="B31:B33"/>
    <mergeCell ref="C31:C33"/>
    <mergeCell ref="D31:D33"/>
    <mergeCell ref="B34:B36"/>
    <mergeCell ref="C34:C36"/>
    <mergeCell ref="D34:D36"/>
    <mergeCell ref="B25:B27"/>
    <mergeCell ref="C25:C27"/>
    <mergeCell ref="D25:D27"/>
    <mergeCell ref="B28:B30"/>
    <mergeCell ref="C28:C30"/>
    <mergeCell ref="D28:D30"/>
    <mergeCell ref="B19:B21"/>
    <mergeCell ref="C19:C21"/>
    <mergeCell ref="D19:D21"/>
    <mergeCell ref="B22:B24"/>
    <mergeCell ref="C22:C24"/>
    <mergeCell ref="D22:D24"/>
    <mergeCell ref="B16:B18"/>
    <mergeCell ref="C16:C18"/>
    <mergeCell ref="D16:D18"/>
    <mergeCell ref="C9:D9"/>
    <mergeCell ref="B10:B11"/>
    <mergeCell ref="B13:B15"/>
    <mergeCell ref="C13:C15"/>
    <mergeCell ref="D13:D15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3.1 Ondas: absorção, reflexão, refração e reflexão total&amp;R&amp;D</oddHeader>
    <oddFooter>&amp;L+ Física : Física A : 10° ano&amp;C&amp;A - Página &amp;P de &amp;N&amp;RSantillana</oddFooter>
  </headerFooter>
  <ignoredErrors>
    <ignoredError sqref="E13:F42" unlockedFormula="1"/>
  </ignoredErrors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N66"/>
  <sheetViews>
    <sheetView showGridLines="0" showRowColHeaders="0" zoomScaleNormal="100" workbookViewId="0">
      <selection activeCell="K14" sqref="K14"/>
    </sheetView>
  </sheetViews>
  <sheetFormatPr defaultRowHeight="15" x14ac:dyDescent="0.25"/>
  <cols>
    <col min="1" max="1" width="4.85546875" customWidth="1"/>
    <col min="2" max="2" width="2.85546875" customWidth="1"/>
    <col min="3" max="3" width="7.5703125" customWidth="1"/>
    <col min="4" max="4" width="11.42578125" customWidth="1"/>
    <col min="5" max="6" width="11.28515625" customWidth="1"/>
    <col min="7" max="7" width="14.140625" bestFit="1" customWidth="1"/>
    <col min="8" max="8" width="14.140625" customWidth="1"/>
    <col min="9" max="12" width="12.140625" customWidth="1"/>
    <col min="13" max="14" width="5" customWidth="1"/>
  </cols>
  <sheetData>
    <row r="1" spans="2:14" ht="3" customHeight="1" x14ac:dyDescent="0.25"/>
    <row r="2" spans="2:14" ht="28.5" x14ac:dyDescent="0.45">
      <c r="B2" s="4" t="s">
        <v>0</v>
      </c>
    </row>
    <row r="3" spans="2:14" ht="3" customHeight="1" x14ac:dyDescent="0.25"/>
    <row r="4" spans="2:14" ht="15.75" x14ac:dyDescent="0.25">
      <c r="B4" s="30" t="s">
        <v>14</v>
      </c>
      <c r="C4" s="30"/>
      <c r="D4" s="30"/>
      <c r="E4" s="30"/>
      <c r="F4" s="30"/>
      <c r="G4" s="30"/>
      <c r="H4" s="30"/>
      <c r="I4" s="30"/>
      <c r="M4" s="7"/>
      <c r="N4" s="7"/>
    </row>
    <row r="5" spans="2:14" ht="12" customHeight="1" x14ac:dyDescent="0.35">
      <c r="B5" s="5"/>
      <c r="M5" s="7"/>
      <c r="N5" s="7"/>
    </row>
    <row r="6" spans="2:14" ht="21" x14ac:dyDescent="0.35">
      <c r="B6" s="5" t="s">
        <v>12</v>
      </c>
      <c r="H6" s="31"/>
      <c r="M6" s="7"/>
      <c r="N6" s="7"/>
    </row>
    <row r="7" spans="2:14" ht="15.75" customHeight="1" x14ac:dyDescent="0.35">
      <c r="B7" s="5"/>
      <c r="M7" s="7"/>
      <c r="N7" s="7"/>
    </row>
    <row r="8" spans="2:14" x14ac:dyDescent="0.25">
      <c r="K8" s="22"/>
    </row>
    <row r="9" spans="2:14" x14ac:dyDescent="0.25">
      <c r="K9" s="22"/>
    </row>
    <row r="10" spans="2:14" x14ac:dyDescent="0.25">
      <c r="K10" s="22"/>
    </row>
    <row r="11" spans="2:14" x14ac:dyDescent="0.25">
      <c r="K11" s="22"/>
    </row>
    <row r="12" spans="2:14" x14ac:dyDescent="0.25">
      <c r="K12" s="22"/>
    </row>
    <row r="13" spans="2:14" x14ac:dyDescent="0.25">
      <c r="K13" s="22"/>
    </row>
    <row r="14" spans="2:14" x14ac:dyDescent="0.25">
      <c r="J14" s="91" t="s">
        <v>59</v>
      </c>
      <c r="K14" s="47">
        <v>0.66</v>
      </c>
      <c r="L14" s="92"/>
    </row>
    <row r="15" spans="2:14" x14ac:dyDescent="0.25">
      <c r="J15" s="49"/>
      <c r="K15" s="50"/>
      <c r="L15" s="48"/>
    </row>
    <row r="16" spans="2:14" ht="18" x14ac:dyDescent="0.25">
      <c r="J16" s="88" t="s">
        <v>61</v>
      </c>
      <c r="K16" s="89">
        <f>K14</f>
        <v>0.66</v>
      </c>
      <c r="L16" s="90"/>
    </row>
    <row r="17" spans="2:12" ht="18" x14ac:dyDescent="0.25">
      <c r="J17" s="85" t="s">
        <v>62</v>
      </c>
      <c r="K17" s="86">
        <f>DEGREES(ASIN(K14))</f>
        <v>41.299872791705866</v>
      </c>
      <c r="L17" s="87" t="s">
        <v>57</v>
      </c>
    </row>
    <row r="18" spans="2:12" x14ac:dyDescent="0.25">
      <c r="K18" s="7"/>
    </row>
    <row r="19" spans="2:12" x14ac:dyDescent="0.25">
      <c r="K19" s="7"/>
    </row>
    <row r="20" spans="2:12" x14ac:dyDescent="0.25">
      <c r="K20" s="7"/>
    </row>
    <row r="21" spans="2:12" ht="99" customHeight="1" x14ac:dyDescent="0.25">
      <c r="K21" s="7"/>
    </row>
    <row r="22" spans="2:12" ht="19.5" customHeight="1" x14ac:dyDescent="0.25">
      <c r="B22" t="s">
        <v>60</v>
      </c>
      <c r="K22" s="7"/>
    </row>
    <row r="23" spans="2:12" x14ac:dyDescent="0.25">
      <c r="K23" s="7"/>
    </row>
    <row r="24" spans="2:12" x14ac:dyDescent="0.25">
      <c r="K24" s="7"/>
    </row>
    <row r="25" spans="2:12" x14ac:dyDescent="0.25">
      <c r="K25" s="7"/>
    </row>
    <row r="26" spans="2:12" x14ac:dyDescent="0.25">
      <c r="K26" s="7"/>
    </row>
    <row r="27" spans="2:12" x14ac:dyDescent="0.25">
      <c r="K27" s="7"/>
    </row>
    <row r="28" spans="2:12" x14ac:dyDescent="0.25">
      <c r="K28" s="7"/>
    </row>
    <row r="29" spans="2:12" x14ac:dyDescent="0.25">
      <c r="K29" s="7"/>
    </row>
    <row r="30" spans="2:12" x14ac:dyDescent="0.25">
      <c r="K30" s="7"/>
    </row>
    <row r="31" spans="2:12" x14ac:dyDescent="0.25">
      <c r="K31" s="7"/>
    </row>
    <row r="32" spans="2:12" x14ac:dyDescent="0.25">
      <c r="K32" s="7"/>
    </row>
    <row r="33" spans="2:14" x14ac:dyDescent="0.25">
      <c r="K33" s="7"/>
    </row>
    <row r="34" spans="2:14" x14ac:dyDescent="0.25">
      <c r="K34" s="7"/>
    </row>
    <row r="35" spans="2:14" x14ac:dyDescent="0.25">
      <c r="K35" s="7"/>
    </row>
    <row r="36" spans="2:14" ht="21" x14ac:dyDescent="0.35">
      <c r="B36" s="5"/>
      <c r="K36" s="7"/>
      <c r="M36" s="7"/>
      <c r="N36" s="7"/>
    </row>
    <row r="37" spans="2:14" ht="12" customHeight="1" x14ac:dyDescent="0.35">
      <c r="B37" s="5"/>
      <c r="K37" s="7"/>
      <c r="M37" s="7"/>
      <c r="N37" s="7"/>
    </row>
    <row r="38" spans="2:14" ht="21" x14ac:dyDescent="0.35">
      <c r="B38" s="5"/>
      <c r="K38" s="7"/>
      <c r="M38" s="7"/>
      <c r="N38" s="7"/>
    </row>
    <row r="39" spans="2:14" ht="7.5" customHeight="1" x14ac:dyDescent="0.35">
      <c r="B39" s="5"/>
      <c r="K39" s="7"/>
      <c r="M39" s="7"/>
      <c r="N39" s="7"/>
    </row>
    <row r="40" spans="2:14" x14ac:dyDescent="0.25">
      <c r="K40" s="7"/>
    </row>
    <row r="41" spans="2:14" x14ac:dyDescent="0.25">
      <c r="K41" s="7"/>
    </row>
    <row r="42" spans="2:14" x14ac:dyDescent="0.25">
      <c r="K42" s="7"/>
    </row>
    <row r="43" spans="2:14" x14ac:dyDescent="0.25">
      <c r="K43" s="7"/>
    </row>
    <row r="44" spans="2:14" x14ac:dyDescent="0.25">
      <c r="K44" s="7"/>
    </row>
    <row r="45" spans="2:14" x14ac:dyDescent="0.25">
      <c r="K45" s="7"/>
    </row>
    <row r="46" spans="2:14" x14ac:dyDescent="0.25">
      <c r="K46" s="7"/>
    </row>
    <row r="47" spans="2:14" x14ac:dyDescent="0.25">
      <c r="K47" s="7"/>
    </row>
    <row r="48" spans="2:14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</sheetData>
  <sheetProtection password="CE36" sheet="1" objects="1" scenarios="1" formatCells="0" selectLockedCells="1"/>
  <pageMargins left="0.31496062992125984" right="0.31496062992125984" top="0.55118110236220474" bottom="0.55118110236220474" header="0.31496062992125984" footer="0.31496062992125984"/>
  <pageSetup paperSize="9" orientation="landscape" r:id="rId1"/>
  <headerFooter>
    <oddHeader>&amp;CAL 3.1 Ondas: absorção, reflexão, refração e reflexão total&amp;R&amp;D</oddHeader>
    <oddFooter>&amp;L+ Física : Física A : 11° ano&amp;C&amp;A - Página &amp;P de &amp;N&amp;RSantillana</oddFooter>
  </headerFooter>
  <ignoredErrors>
    <ignoredError sqref="K17" unlockedFormula="1"/>
  </ignoredErrors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1</vt:i4>
      </vt:variant>
    </vt:vector>
  </HeadingPairs>
  <TitlesOfParts>
    <vt:vector size="7" baseType="lpstr">
      <vt:lpstr>AL 3.1</vt:lpstr>
      <vt:lpstr>Execução Laboratorial - 1</vt:lpstr>
      <vt:lpstr>Execução Laboratorial - 2.1</vt:lpstr>
      <vt:lpstr>Execução Laboratorial - 2.2</vt:lpstr>
      <vt:lpstr>Execução Laboratorial - 2.3</vt:lpstr>
      <vt:lpstr>Análise e Discussão - Final</vt:lpstr>
      <vt:lpstr>'AL 3.1'!Área_de_Impressão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PSOL</dc:creator>
  <cp:lastModifiedBy>PSOL</cp:lastModifiedBy>
  <cp:lastPrinted>2016-06-13T02:12:56Z</cp:lastPrinted>
  <dcterms:created xsi:type="dcterms:W3CDTF">2016-06-11T09:21:13Z</dcterms:created>
  <dcterms:modified xsi:type="dcterms:W3CDTF">2016-06-13T02:16:09Z</dcterms:modified>
</cp:coreProperties>
</file>