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AL 1.1" sheetId="1" r:id="rId1"/>
    <sheet name="Execução Laboratorial - 1" sheetId="2" r:id="rId2"/>
    <sheet name="Execução Laboratorial - 2.1" sheetId="3" r:id="rId3"/>
    <sheet name="Execução Laboratorial - 2.2" sheetId="4" r:id="rId4"/>
    <sheet name="Execução Laboratorial - 2.3" sheetId="5" r:id="rId5"/>
    <sheet name="Execução Laboratorial - 2.4" sheetId="6" r:id="rId6"/>
    <sheet name="Análise e Discussão - Final" sheetId="7" r:id="rId7"/>
  </sheets>
  <definedNames>
    <definedName name="_xlnm.Print_Area" localSheetId="0">'AL 1.1'!$A$1:$R$26</definedName>
  </definedNames>
  <calcPr calcId="145621"/>
</workbook>
</file>

<file path=xl/calcChain.xml><?xml version="1.0" encoding="utf-8"?>
<calcChain xmlns="http://schemas.openxmlformats.org/spreadsheetml/2006/main">
  <c r="E13" i="7" l="1"/>
  <c r="E17" i="7"/>
  <c r="E21" i="7"/>
  <c r="E25" i="7"/>
  <c r="I13" i="6"/>
  <c r="D21" i="7"/>
  <c r="D17" i="7"/>
  <c r="D13" i="7"/>
  <c r="C17" i="7"/>
  <c r="C25" i="7"/>
  <c r="C21" i="7"/>
  <c r="C13" i="7"/>
  <c r="K33" i="4"/>
  <c r="B23" i="7" l="1"/>
  <c r="B19" i="7"/>
  <c r="B15" i="7"/>
  <c r="B11" i="7"/>
  <c r="G13" i="6"/>
  <c r="F13" i="6"/>
  <c r="H13" i="6" s="1"/>
  <c r="G13" i="5"/>
  <c r="F13" i="5"/>
  <c r="H13" i="5" s="1"/>
  <c r="I13" i="5" s="1"/>
  <c r="G13" i="4"/>
  <c r="F13" i="4"/>
  <c r="H13" i="4" s="1"/>
  <c r="H13" i="3"/>
  <c r="G13" i="3"/>
  <c r="I13" i="3" s="1"/>
  <c r="F13" i="3"/>
  <c r="I13" i="4" l="1"/>
  <c r="D25" i="7"/>
</calcChain>
</file>

<file path=xl/sharedStrings.xml><?xml version="1.0" encoding="utf-8"?>
<sst xmlns="http://schemas.openxmlformats.org/spreadsheetml/2006/main" count="145" uniqueCount="52">
  <si>
    <t>Atividade Laboratorial</t>
  </si>
  <si>
    <t>AL 1.1 Queda livre: força gravítica e aceleração da gravidade</t>
  </si>
  <si>
    <r>
      <rPr>
        <b/>
        <i/>
        <sz val="16"/>
        <color theme="6" tint="-0.499984740745262"/>
        <rFont val="Calibri"/>
        <family val="2"/>
        <scheme val="minor"/>
      </rPr>
      <t xml:space="preserve">Objetivo geral: </t>
    </r>
    <r>
      <rPr>
        <b/>
        <i/>
        <sz val="16"/>
        <color theme="3"/>
        <rFont val="Calibri"/>
        <family val="2"/>
        <scheme val="minor"/>
      </rPr>
      <t>Determinar a aceleração da gravidade num movimento de queda livre e verificar se depende da massa dos corpos.</t>
    </r>
  </si>
  <si>
    <t>Execução Laboratorial</t>
  </si>
  <si>
    <t>Aparelhos de medida</t>
  </si>
  <si>
    <t>Balança</t>
  </si>
  <si>
    <t>Craveira*</t>
  </si>
  <si>
    <t>Cronómetro</t>
  </si>
  <si>
    <t>Grandeza física</t>
  </si>
  <si>
    <t>massa</t>
  </si>
  <si>
    <t>Menor divisão de leitura/unidade</t>
  </si>
  <si>
    <t>Digital/Analógico</t>
  </si>
  <si>
    <t>Digital</t>
  </si>
  <si>
    <t>Analógico</t>
  </si>
  <si>
    <t>Incerteza absoluta de leitura/unidade</t>
  </si>
  <si>
    <t xml:space="preserve">Tabela 1. Caracterização de cada instrumento de medida </t>
  </si>
  <si>
    <t>*NOTA: A craveira analógica é uma exceção aos instrumentos analógicos; a incerteza absoluta de leitura coincide com a menor divisão do nónio.</t>
  </si>
  <si>
    <t>0,0001 g</t>
  </si>
  <si>
    <t>0,02 mm</t>
  </si>
  <si>
    <t>tempo de queda</t>
  </si>
  <si>
    <t>tempo de passagem</t>
  </si>
  <si>
    <t>0,01 ms</t>
  </si>
  <si>
    <t>diâmetro</t>
  </si>
  <si>
    <t>Grupo 1</t>
  </si>
  <si>
    <t>coluna a ocultar</t>
  </si>
  <si>
    <t>auxiliar gráfico discussão final</t>
  </si>
  <si>
    <t>Medições diretas</t>
  </si>
  <si>
    <t>Medições indiretas</t>
  </si>
  <si>
    <t>Tempo  de passagem</t>
  </si>
  <si>
    <t>Tempo médio de passagem</t>
  </si>
  <si>
    <t xml:space="preserve">   </t>
  </si>
  <si>
    <t>d/m</t>
  </si>
  <si>
    <t>Tempo  de queda</t>
  </si>
  <si>
    <r>
      <t>Δt</t>
    </r>
    <r>
      <rPr>
        <vertAlign val="subscript"/>
        <sz val="11"/>
        <color theme="1"/>
        <rFont val="Calibri"/>
        <family val="2"/>
      </rPr>
      <t>passagem</t>
    </r>
    <r>
      <rPr>
        <sz val="11"/>
        <color theme="1"/>
        <rFont val="Calibri"/>
        <family val="2"/>
      </rPr>
      <t>/ms</t>
    </r>
  </si>
  <si>
    <t>0,001 ms</t>
  </si>
  <si>
    <r>
      <t xml:space="preserve">0,001 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s</t>
    </r>
  </si>
  <si>
    <r>
      <t>Δt</t>
    </r>
    <r>
      <rPr>
        <vertAlign val="subscript"/>
        <sz val="11"/>
        <color theme="1"/>
        <rFont val="Calibri"/>
        <family val="2"/>
      </rPr>
      <t>queda</t>
    </r>
    <r>
      <rPr>
        <sz val="11"/>
        <color theme="1"/>
        <rFont val="Calibri"/>
        <family val="2"/>
      </rPr>
      <t>/ms</t>
    </r>
  </si>
  <si>
    <t>Tabela 2.1 Registo das medições diretas e indiretas que permitem determinar o módulo da componente escalar
da aceleração gravítica, para corpos de diferentes massas.</t>
  </si>
  <si>
    <t>Tempo médio de queda</t>
  </si>
  <si>
    <r>
      <rPr>
        <sz val="11"/>
        <color theme="1"/>
        <rFont val="Arial"/>
        <family val="2"/>
      </rPr>
      <t>a</t>
    </r>
    <r>
      <rPr>
        <sz val="11"/>
        <color theme="1"/>
        <rFont val="Calibri"/>
        <family val="2"/>
      </rPr>
      <t>/ms</t>
    </r>
    <r>
      <rPr>
        <vertAlign val="superscript"/>
        <sz val="11"/>
        <color theme="1"/>
        <rFont val="Calibri"/>
        <family val="2"/>
      </rPr>
      <t>-2</t>
    </r>
  </si>
  <si>
    <r>
      <rPr>
        <sz val="11"/>
        <color theme="1"/>
        <rFont val="Arial"/>
        <family val="2"/>
      </rPr>
      <t>v</t>
    </r>
    <r>
      <rPr>
        <vertAlign val="subscript"/>
        <sz val="11"/>
        <color theme="1"/>
        <rFont val="Arial"/>
        <family val="2"/>
      </rPr>
      <t>passagem</t>
    </r>
    <r>
      <rPr>
        <sz val="11"/>
        <color theme="1"/>
        <rFont val="Calibri"/>
        <family val="2"/>
      </rPr>
      <t>/ms</t>
    </r>
    <r>
      <rPr>
        <vertAlign val="superscript"/>
        <sz val="11"/>
        <color theme="1"/>
        <rFont val="Calibri"/>
        <family val="2"/>
      </rPr>
      <t>-1</t>
    </r>
  </si>
  <si>
    <t>Velocidade posição B</t>
  </si>
  <si>
    <t>Aceleração</t>
  </si>
  <si>
    <t>Grupo 2</t>
  </si>
  <si>
    <t>Grupo 3</t>
  </si>
  <si>
    <t>Grupo 4</t>
  </si>
  <si>
    <t>Análise e discussão</t>
  </si>
  <si>
    <t>aceleração gravítica: g =</t>
  </si>
  <si>
    <r>
      <t>a/ms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</si>
  <si>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ms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</si>
  <si>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e</t>
    </r>
    <r>
      <rPr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/%</t>
    </r>
  </si>
  <si>
    <t>m/g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</si>
</sst>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00"/>
    <numFmt numFmtId="166" formatCode="0.0000"/>
    <numFmt numFmtId="167" formatCode="0.000E+00"/>
    <numFmt numFmtId="168" formatCode="0.000"/>
    <numFmt numFmtId="169" formatCode="0.0000000000"/>
  </numFmts>
  <fonts count="25" x14ac:knownFonts="1">
    <font>
      <sz val="11"/>
      <color theme="1"/>
      <name val="Calibri"/>
      <family val="2"/>
      <scheme val="minor"/>
    </font>
    <font>
      <b/>
      <i/>
      <sz val="36"/>
      <color theme="3"/>
      <name val="Calibri"/>
      <family val="2"/>
      <scheme val="minor"/>
    </font>
    <font>
      <b/>
      <i/>
      <sz val="24"/>
      <color theme="4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i/>
      <sz val="16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2"/>
      <color theme="3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omic Sans MS"/>
      <family val="4"/>
    </font>
    <font>
      <b/>
      <sz val="7"/>
      <color theme="1"/>
      <name val="Comic Sans MS"/>
      <family val="4"/>
    </font>
    <font>
      <sz val="7"/>
      <color theme="1"/>
      <name val="Comic Sans MS"/>
      <family val="4"/>
    </font>
    <font>
      <sz val="9"/>
      <color theme="1"/>
      <name val="Comic Sans MS"/>
      <family val="4"/>
    </font>
    <font>
      <b/>
      <sz val="8"/>
      <color theme="1"/>
      <name val="Comic Sans MS"/>
      <family val="4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3"/>
      <name val="Calibri"/>
      <family val="2"/>
    </font>
    <font>
      <vertAlign val="subscript"/>
      <sz val="11"/>
      <color theme="1"/>
      <name val="Calibri"/>
      <family val="2"/>
    </font>
    <font>
      <sz val="11"/>
      <color theme="1"/>
      <name val="Arial"/>
      <family val="2"/>
    </font>
    <font>
      <vertAlign val="superscript"/>
      <sz val="11"/>
      <color theme="1"/>
      <name val="Calibri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vertical="top" wrapText="1" shrinkToFit="1"/>
    </xf>
    <xf numFmtId="0" fontId="7" fillId="0" borderId="0" xfId="0" applyFont="1"/>
    <xf numFmtId="0" fontId="9" fillId="0" borderId="0" xfId="0" applyFont="1"/>
    <xf numFmtId="0" fontId="6" fillId="0" borderId="0" xfId="0" applyFont="1" applyFill="1" applyBorder="1"/>
    <xf numFmtId="0" fontId="0" fillId="0" borderId="0" xfId="0" applyFill="1" applyBorder="1"/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indent="1"/>
    </xf>
    <xf numFmtId="164" fontId="0" fillId="0" borderId="0" xfId="0" applyNumberFormat="1" applyFill="1" applyBorder="1" applyAlignment="1">
      <alignment horizontal="center"/>
    </xf>
    <xf numFmtId="0" fontId="8" fillId="0" borderId="0" xfId="0" applyFont="1"/>
    <xf numFmtId="0" fontId="17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65" fontId="16" fillId="3" borderId="13" xfId="0" applyNumberFormat="1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vertical="center"/>
    </xf>
    <xf numFmtId="165" fontId="0" fillId="0" borderId="0" xfId="0" applyNumberFormat="1"/>
    <xf numFmtId="0" fontId="0" fillId="0" borderId="0" xfId="0" applyAlignment="1">
      <alignment horizontal="left" vertical="top" wrapText="1"/>
    </xf>
    <xf numFmtId="49" fontId="16" fillId="0" borderId="0" xfId="1" applyNumberFormat="1" applyFont="1" applyFill="1" applyBorder="1" applyAlignment="1" applyProtection="1">
      <alignment vertical="center"/>
      <protection locked="0"/>
    </xf>
    <xf numFmtId="0" fontId="16" fillId="5" borderId="11" xfId="0" applyFont="1" applyFill="1" applyBorder="1" applyAlignment="1" applyProtection="1">
      <alignment horizontal="center" vertical="center" wrapText="1"/>
      <protection locked="0"/>
    </xf>
    <xf numFmtId="0" fontId="16" fillId="5" borderId="12" xfId="0" applyFont="1" applyFill="1" applyBorder="1" applyAlignment="1" applyProtection="1">
      <alignment horizontal="center" vertical="center" wrapText="1"/>
      <protection locked="0"/>
    </xf>
    <xf numFmtId="0" fontId="16" fillId="5" borderId="12" xfId="0" applyFont="1" applyFill="1" applyBorder="1" applyAlignment="1" applyProtection="1">
      <alignment horizontal="center" vertical="center"/>
      <protection locked="0"/>
    </xf>
    <xf numFmtId="2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168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11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20" fillId="0" borderId="0" xfId="0" applyFont="1"/>
    <xf numFmtId="0" fontId="0" fillId="0" borderId="0" xfId="0" applyAlignment="1">
      <alignment horizontal="left" vertical="top"/>
    </xf>
    <xf numFmtId="0" fontId="0" fillId="3" borderId="4" xfId="0" applyFill="1" applyBorder="1" applyAlignment="1" applyProtection="1">
      <alignment horizontal="left" vertical="top" wrapText="1"/>
      <protection locked="0"/>
    </xf>
    <xf numFmtId="0" fontId="0" fillId="9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164" fontId="0" fillId="12" borderId="4" xfId="1" applyNumberFormat="1" applyFont="1" applyFill="1" applyBorder="1" applyProtection="1">
      <protection locked="0"/>
    </xf>
    <xf numFmtId="168" fontId="0" fillId="10" borderId="4" xfId="0" applyNumberFormat="1" applyFill="1" applyBorder="1" applyProtection="1">
      <protection locked="0"/>
    </xf>
    <xf numFmtId="166" fontId="0" fillId="8" borderId="4" xfId="0" applyNumberFormat="1" applyFill="1" applyBorder="1" applyProtection="1">
      <protection locked="0"/>
    </xf>
    <xf numFmtId="169" fontId="0" fillId="0" borderId="0" xfId="0" applyNumberFormat="1"/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3" borderId="0" xfId="0" applyFont="1" applyFill="1" applyAlignment="1" applyProtection="1">
      <alignment horizontal="left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7" fontId="16" fillId="7" borderId="11" xfId="0" applyNumberFormat="1" applyFont="1" applyFill="1" applyBorder="1" applyAlignment="1" applyProtection="1">
      <alignment horizontal="center" vertical="center"/>
    </xf>
    <xf numFmtId="167" fontId="16" fillId="7" borderId="12" xfId="0" applyNumberFormat="1" applyFont="1" applyFill="1" applyBorder="1" applyAlignment="1" applyProtection="1">
      <alignment horizontal="center" vertical="center"/>
    </xf>
    <xf numFmtId="167" fontId="0" fillId="0" borderId="12" xfId="0" applyNumberFormat="1" applyBorder="1" applyAlignment="1">
      <alignment horizontal="center" vertical="center"/>
    </xf>
    <xf numFmtId="167" fontId="0" fillId="0" borderId="13" xfId="0" applyNumberFormat="1" applyBorder="1" applyAlignment="1">
      <alignment horizontal="center" vertical="center"/>
    </xf>
    <xf numFmtId="165" fontId="16" fillId="7" borderId="11" xfId="0" applyNumberFormat="1" applyFont="1" applyFill="1" applyBorder="1" applyAlignment="1" applyProtection="1">
      <alignment horizontal="center" vertical="center"/>
    </xf>
    <xf numFmtId="165" fontId="16" fillId="7" borderId="12" xfId="0" applyNumberFormat="1" applyFont="1" applyFill="1" applyBorder="1" applyAlignment="1" applyProtection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168" fontId="16" fillId="7" borderId="11" xfId="0" applyNumberFormat="1" applyFont="1" applyFill="1" applyBorder="1" applyAlignment="1" applyProtection="1">
      <alignment horizontal="center" vertical="center"/>
    </xf>
    <xf numFmtId="168" fontId="16" fillId="7" borderId="12" xfId="0" applyNumberFormat="1" applyFont="1" applyFill="1" applyBorder="1" applyAlignment="1" applyProtection="1">
      <alignment horizontal="center" vertical="center"/>
    </xf>
    <xf numFmtId="168" fontId="0" fillId="0" borderId="12" xfId="0" applyNumberFormat="1" applyBorder="1" applyAlignment="1">
      <alignment horizontal="center" vertical="center"/>
    </xf>
    <xf numFmtId="168" fontId="0" fillId="0" borderId="13" xfId="0" applyNumberFormat="1" applyBorder="1" applyAlignment="1">
      <alignment horizontal="center" vertical="center"/>
    </xf>
    <xf numFmtId="168" fontId="16" fillId="7" borderId="13" xfId="0" applyNumberFormat="1" applyFont="1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67" fontId="0" fillId="3" borderId="11" xfId="0" applyNumberFormat="1" applyFill="1" applyBorder="1" applyAlignment="1" applyProtection="1">
      <alignment horizontal="center" vertical="center" wrapText="1"/>
      <protection locked="0"/>
    </xf>
    <xf numFmtId="167" fontId="0" fillId="3" borderId="12" xfId="0" applyNumberFormat="1" applyFill="1" applyBorder="1" applyAlignment="1" applyProtection="1">
      <alignment horizontal="center" vertical="center" wrapText="1"/>
      <protection locked="0"/>
    </xf>
    <xf numFmtId="167" fontId="0" fillId="3" borderId="13" xfId="0" applyNumberFormat="1" applyFill="1" applyBorder="1" applyAlignment="1" applyProtection="1">
      <alignment horizontal="center" vertical="center" wrapText="1"/>
      <protection locked="0"/>
    </xf>
    <xf numFmtId="0" fontId="16" fillId="5" borderId="1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4" borderId="12" xfId="0" applyFont="1" applyFill="1" applyBorder="1" applyAlignment="1" applyProtection="1">
      <alignment horizontal="center" vertical="center"/>
      <protection locked="0"/>
    </xf>
    <xf numFmtId="0" fontId="16" fillId="4" borderId="10" xfId="0" applyFont="1" applyFill="1" applyBorder="1" applyAlignment="1" applyProtection="1">
      <alignment horizontal="center" vertical="center"/>
      <protection locked="0"/>
    </xf>
    <xf numFmtId="0" fontId="16" fillId="4" borderId="13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259870</xdr:colOff>
      <xdr:row>16</xdr:row>
      <xdr:rowOff>19050</xdr:rowOff>
    </xdr:from>
    <xdr:to>
      <xdr:col>16</xdr:col>
      <xdr:colOff>307826</xdr:colOff>
      <xdr:row>17</xdr:row>
      <xdr:rowOff>120514</xdr:rowOff>
    </xdr:to>
    <xdr:pic>
      <xdr:nvPicPr>
        <xdr:cNvPr id="11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970" y="4686300"/>
          <a:ext cx="1038556" cy="291964"/>
        </a:xfrm>
        <a:prstGeom prst="rect">
          <a:avLst/>
        </a:prstGeom>
      </xdr:spPr>
    </xdr:pic>
    <xdr:clientData/>
  </xdr:twoCellAnchor>
  <xdr:twoCellAnchor>
    <xdr:from>
      <xdr:col>14</xdr:col>
      <xdr:colOff>190500</xdr:colOff>
      <xdr:row>17</xdr:row>
      <xdr:rowOff>38100</xdr:rowOff>
    </xdr:from>
    <xdr:to>
      <xdr:col>16</xdr:col>
      <xdr:colOff>600075</xdr:colOff>
      <xdr:row>19</xdr:row>
      <xdr:rowOff>123825</xdr:rowOff>
    </xdr:to>
    <xdr:sp macro="" textlink="">
      <xdr:nvSpPr>
        <xdr:cNvPr id="13" name="CaixaDeTexto 12"/>
        <xdr:cNvSpPr txBox="1"/>
      </xdr:nvSpPr>
      <xdr:spPr>
        <a:xfrm>
          <a:off x="6705600" y="4895850"/>
          <a:ext cx="140017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  <xdr:twoCellAnchor editAs="oneCell">
    <xdr:from>
      <xdr:col>7</xdr:col>
      <xdr:colOff>369743</xdr:colOff>
      <xdr:row>6</xdr:row>
      <xdr:rowOff>139764</xdr:rowOff>
    </xdr:from>
    <xdr:to>
      <xdr:col>11</xdr:col>
      <xdr:colOff>333375</xdr:colOff>
      <xdr:row>20</xdr:row>
      <xdr:rowOff>12463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4843" y="2368614"/>
          <a:ext cx="2173432" cy="2911174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292929"/>
          </a:solidFill>
          <a:miter lim="800000"/>
        </a:ln>
        <a:effectLst>
          <a:reflection blurRad="12700" stA="28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>
          <a:bevelT h="3810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13</xdr:row>
      <xdr:rowOff>66675</xdr:rowOff>
    </xdr:from>
    <xdr:to>
      <xdr:col>7</xdr:col>
      <xdr:colOff>190500</xdr:colOff>
      <xdr:row>13</xdr:row>
      <xdr:rowOff>371475</xdr:rowOff>
    </xdr:to>
    <xdr:sp macro="" textlink="">
      <xdr:nvSpPr>
        <xdr:cNvPr id="2" name="TextBox 2"/>
        <xdr:cNvSpPr txBox="1"/>
      </xdr:nvSpPr>
      <xdr:spPr>
        <a:xfrm>
          <a:off x="2200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11</xdr:col>
      <xdr:colOff>38100</xdr:colOff>
      <xdr:row>13</xdr:row>
      <xdr:rowOff>66675</xdr:rowOff>
    </xdr:from>
    <xdr:to>
      <xdr:col>11</xdr:col>
      <xdr:colOff>190500</xdr:colOff>
      <xdr:row>13</xdr:row>
      <xdr:rowOff>371475</xdr:rowOff>
    </xdr:to>
    <xdr:sp macro="" textlink="">
      <xdr:nvSpPr>
        <xdr:cNvPr id="3" name="TextBox 3"/>
        <xdr:cNvSpPr txBox="1"/>
      </xdr:nvSpPr>
      <xdr:spPr>
        <a:xfrm>
          <a:off x="3533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15</xdr:col>
      <xdr:colOff>38100</xdr:colOff>
      <xdr:row>13</xdr:row>
      <xdr:rowOff>66675</xdr:rowOff>
    </xdr:from>
    <xdr:to>
      <xdr:col>15</xdr:col>
      <xdr:colOff>190500</xdr:colOff>
      <xdr:row>13</xdr:row>
      <xdr:rowOff>371475</xdr:rowOff>
    </xdr:to>
    <xdr:sp macro="" textlink="">
      <xdr:nvSpPr>
        <xdr:cNvPr id="4" name="TextBox 4"/>
        <xdr:cNvSpPr txBox="1"/>
      </xdr:nvSpPr>
      <xdr:spPr>
        <a:xfrm>
          <a:off x="4867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19</xdr:col>
      <xdr:colOff>38100</xdr:colOff>
      <xdr:row>13</xdr:row>
      <xdr:rowOff>66675</xdr:rowOff>
    </xdr:from>
    <xdr:to>
      <xdr:col>19</xdr:col>
      <xdr:colOff>190500</xdr:colOff>
      <xdr:row>13</xdr:row>
      <xdr:rowOff>371475</xdr:rowOff>
    </xdr:to>
    <xdr:sp macro="" textlink="">
      <xdr:nvSpPr>
        <xdr:cNvPr id="5" name="TextBox 5"/>
        <xdr:cNvSpPr txBox="1"/>
      </xdr:nvSpPr>
      <xdr:spPr>
        <a:xfrm>
          <a:off x="6200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19</xdr:col>
      <xdr:colOff>69370</xdr:colOff>
      <xdr:row>26</xdr:row>
      <xdr:rowOff>28575</xdr:rowOff>
    </xdr:from>
    <xdr:to>
      <xdr:col>22</xdr:col>
      <xdr:colOff>107801</xdr:colOff>
      <xdr:row>27</xdr:row>
      <xdr:rowOff>120514</xdr:rowOff>
    </xdr:to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2045" y="5486400"/>
          <a:ext cx="1038556" cy="291964"/>
        </a:xfrm>
        <a:prstGeom prst="rect">
          <a:avLst/>
        </a:prstGeom>
      </xdr:spPr>
    </xdr:pic>
    <xdr:clientData/>
  </xdr:twoCellAnchor>
  <xdr:twoCellAnchor>
    <xdr:from>
      <xdr:col>19</xdr:col>
      <xdr:colOff>0</xdr:colOff>
      <xdr:row>27</xdr:row>
      <xdr:rowOff>38100</xdr:rowOff>
    </xdr:from>
    <xdr:to>
      <xdr:col>23</xdr:col>
      <xdr:colOff>66675</xdr:colOff>
      <xdr:row>29</xdr:row>
      <xdr:rowOff>123825</xdr:rowOff>
    </xdr:to>
    <xdr:sp macro="" textlink="">
      <xdr:nvSpPr>
        <xdr:cNvPr id="14" name="CaixaDeTexto 13"/>
        <xdr:cNvSpPr txBox="1"/>
      </xdr:nvSpPr>
      <xdr:spPr>
        <a:xfrm>
          <a:off x="6162675" y="5695950"/>
          <a:ext cx="1400175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266700</xdr:rowOff>
    </xdr:from>
    <xdr:to>
      <xdr:col>1</xdr:col>
      <xdr:colOff>161925</xdr:colOff>
      <xdr:row>12</xdr:row>
      <xdr:rowOff>76200</xdr:rowOff>
    </xdr:to>
    <xdr:sp macro="" textlink="">
      <xdr:nvSpPr>
        <xdr:cNvPr id="2" name="TextBox 13"/>
        <xdr:cNvSpPr txBox="1"/>
      </xdr:nvSpPr>
      <xdr:spPr>
        <a:xfrm>
          <a:off x="86677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10</xdr:row>
      <xdr:rowOff>266700</xdr:rowOff>
    </xdr:from>
    <xdr:to>
      <xdr:col>2</xdr:col>
      <xdr:colOff>161925</xdr:colOff>
      <xdr:row>12</xdr:row>
      <xdr:rowOff>76200</xdr:rowOff>
    </xdr:to>
    <xdr:sp macro="" textlink="">
      <xdr:nvSpPr>
        <xdr:cNvPr id="3" name="TextBox 14"/>
        <xdr:cNvSpPr txBox="1"/>
      </xdr:nvSpPr>
      <xdr:spPr>
        <a:xfrm>
          <a:off x="167640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12</xdr:row>
      <xdr:rowOff>66675</xdr:rowOff>
    </xdr:to>
    <xdr:sp macro="" textlink="">
      <xdr:nvSpPr>
        <xdr:cNvPr id="4" name="TextBox 15"/>
        <xdr:cNvSpPr txBox="1"/>
      </xdr:nvSpPr>
      <xdr:spPr>
        <a:xfrm>
          <a:off x="2486025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10</xdr:row>
      <xdr:rowOff>266700</xdr:rowOff>
    </xdr:from>
    <xdr:to>
      <xdr:col>4</xdr:col>
      <xdr:colOff>161925</xdr:colOff>
      <xdr:row>12</xdr:row>
      <xdr:rowOff>76200</xdr:rowOff>
    </xdr:to>
    <xdr:sp macro="" textlink="">
      <xdr:nvSpPr>
        <xdr:cNvPr id="5" name="TextBox 16"/>
        <xdr:cNvSpPr txBox="1"/>
      </xdr:nvSpPr>
      <xdr:spPr>
        <a:xfrm>
          <a:off x="329565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oneCellAnchor>
    <xdr:from>
      <xdr:col>5</xdr:col>
      <xdr:colOff>41243</xdr:colOff>
      <xdr:row>10</xdr:row>
      <xdr:rowOff>184626</xdr:rowOff>
    </xdr:from>
    <xdr:ext cx="89460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4"/>
            <xdr:cNvSpPr txBox="1"/>
          </xdr:nvSpPr>
          <xdr:spPr>
            <a:xfrm>
              <a:off x="3651218" y="2556351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8" name="TextBox 4"/>
            <xdr:cNvSpPr txBox="1"/>
          </xdr:nvSpPr>
          <xdr:spPr>
            <a:xfrm>
              <a:off x="3651218" y="2556351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  <xdr:twoCellAnchor editAs="oneCell">
    <xdr:from>
      <xdr:col>9</xdr:col>
      <xdr:colOff>0</xdr:colOff>
      <xdr:row>58</xdr:row>
      <xdr:rowOff>238125</xdr:rowOff>
    </xdr:from>
    <xdr:to>
      <xdr:col>10</xdr:col>
      <xdr:colOff>180975</xdr:colOff>
      <xdr:row>59</xdr:row>
      <xdr:rowOff>120514</xdr:rowOff>
    </xdr:to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1195" y="11753850"/>
          <a:ext cx="1038556" cy="291964"/>
        </a:xfrm>
        <a:prstGeom prst="rect">
          <a:avLst/>
        </a:prstGeom>
      </xdr:spPr>
    </xdr:pic>
    <xdr:clientData/>
  </xdr:twoCellAnchor>
  <xdr:twoCellAnchor>
    <xdr:from>
      <xdr:col>8</xdr:col>
      <xdr:colOff>866775</xdr:colOff>
      <xdr:row>59</xdr:row>
      <xdr:rowOff>38100</xdr:rowOff>
    </xdr:from>
    <xdr:to>
      <xdr:col>10</xdr:col>
      <xdr:colOff>552450</xdr:colOff>
      <xdr:row>61</xdr:row>
      <xdr:rowOff>123825</xdr:rowOff>
    </xdr:to>
    <xdr:sp macro="" textlink="">
      <xdr:nvSpPr>
        <xdr:cNvPr id="14" name="CaixaDeTexto 13"/>
        <xdr:cNvSpPr txBox="1"/>
      </xdr:nvSpPr>
      <xdr:spPr>
        <a:xfrm>
          <a:off x="7353300" y="1196340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oneCellAnchor>
    <xdr:from>
      <xdr:col>6</xdr:col>
      <xdr:colOff>98393</xdr:colOff>
      <xdr:row>10</xdr:row>
      <xdr:rowOff>184626</xdr:rowOff>
    </xdr:from>
    <xdr:ext cx="75533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TextBox 4"/>
            <xdr:cNvSpPr txBox="1"/>
          </xdr:nvSpPr>
          <xdr:spPr>
            <a:xfrm>
              <a:off x="4660868" y="2556351"/>
              <a:ext cx="7553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queda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18" name="TextBox 4"/>
            <xdr:cNvSpPr txBox="1"/>
          </xdr:nvSpPr>
          <xdr:spPr>
            <a:xfrm>
              <a:off x="4660868" y="2556351"/>
              <a:ext cx="7553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queda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266700</xdr:rowOff>
    </xdr:from>
    <xdr:to>
      <xdr:col>1</xdr:col>
      <xdr:colOff>161925</xdr:colOff>
      <xdr:row>12</xdr:row>
      <xdr:rowOff>76200</xdr:rowOff>
    </xdr:to>
    <xdr:sp macro="" textlink="">
      <xdr:nvSpPr>
        <xdr:cNvPr id="2" name="TextBox 13"/>
        <xdr:cNvSpPr txBox="1"/>
      </xdr:nvSpPr>
      <xdr:spPr>
        <a:xfrm>
          <a:off x="37147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10</xdr:row>
      <xdr:rowOff>266700</xdr:rowOff>
    </xdr:from>
    <xdr:to>
      <xdr:col>2</xdr:col>
      <xdr:colOff>161925</xdr:colOff>
      <xdr:row>12</xdr:row>
      <xdr:rowOff>76200</xdr:rowOff>
    </xdr:to>
    <xdr:sp macro="" textlink="">
      <xdr:nvSpPr>
        <xdr:cNvPr id="3" name="TextBox 14"/>
        <xdr:cNvSpPr txBox="1"/>
      </xdr:nvSpPr>
      <xdr:spPr>
        <a:xfrm>
          <a:off x="119062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12</xdr:row>
      <xdr:rowOff>66675</xdr:rowOff>
    </xdr:to>
    <xdr:sp macro="" textlink="">
      <xdr:nvSpPr>
        <xdr:cNvPr id="4" name="TextBox 15"/>
        <xdr:cNvSpPr txBox="1"/>
      </xdr:nvSpPr>
      <xdr:spPr>
        <a:xfrm>
          <a:off x="2000250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10</xdr:row>
      <xdr:rowOff>266700</xdr:rowOff>
    </xdr:from>
    <xdr:to>
      <xdr:col>4</xdr:col>
      <xdr:colOff>161925</xdr:colOff>
      <xdr:row>12</xdr:row>
      <xdr:rowOff>76200</xdr:rowOff>
    </xdr:to>
    <xdr:sp macro="" textlink="">
      <xdr:nvSpPr>
        <xdr:cNvPr id="5" name="TextBox 16"/>
        <xdr:cNvSpPr txBox="1"/>
      </xdr:nvSpPr>
      <xdr:spPr>
        <a:xfrm>
          <a:off x="280987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oneCellAnchor>
    <xdr:from>
      <xdr:col>5</xdr:col>
      <xdr:colOff>41243</xdr:colOff>
      <xdr:row>10</xdr:row>
      <xdr:rowOff>184626</xdr:rowOff>
    </xdr:from>
    <xdr:ext cx="89460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4"/>
            <xdr:cNvSpPr txBox="1"/>
          </xdr:nvSpPr>
          <xdr:spPr>
            <a:xfrm>
              <a:off x="3651218" y="2556351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6" name="TextBox 4"/>
            <xdr:cNvSpPr txBox="1"/>
          </xdr:nvSpPr>
          <xdr:spPr>
            <a:xfrm>
              <a:off x="3651218" y="2556351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  <xdr:twoCellAnchor editAs="oneCell">
    <xdr:from>
      <xdr:col>9</xdr:col>
      <xdr:colOff>0</xdr:colOff>
      <xdr:row>58</xdr:row>
      <xdr:rowOff>238125</xdr:rowOff>
    </xdr:from>
    <xdr:to>
      <xdr:col>10</xdr:col>
      <xdr:colOff>180975</xdr:colOff>
      <xdr:row>59</xdr:row>
      <xdr:rowOff>120514</xdr:rowOff>
    </xdr:to>
    <xdr:pic>
      <xdr:nvPicPr>
        <xdr:cNvPr id="7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11753850"/>
          <a:ext cx="1038225" cy="291964"/>
        </a:xfrm>
        <a:prstGeom prst="rect">
          <a:avLst/>
        </a:prstGeom>
      </xdr:spPr>
    </xdr:pic>
    <xdr:clientData/>
  </xdr:twoCellAnchor>
  <xdr:twoCellAnchor>
    <xdr:from>
      <xdr:col>8</xdr:col>
      <xdr:colOff>866775</xdr:colOff>
      <xdr:row>59</xdr:row>
      <xdr:rowOff>38100</xdr:rowOff>
    </xdr:from>
    <xdr:to>
      <xdr:col>10</xdr:col>
      <xdr:colOff>552450</xdr:colOff>
      <xdr:row>61</xdr:row>
      <xdr:rowOff>123825</xdr:rowOff>
    </xdr:to>
    <xdr:sp macro="" textlink="">
      <xdr:nvSpPr>
        <xdr:cNvPr id="8" name="CaixaDeTexto 7"/>
        <xdr:cNvSpPr txBox="1"/>
      </xdr:nvSpPr>
      <xdr:spPr>
        <a:xfrm>
          <a:off x="7353300" y="1196340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oneCellAnchor>
    <xdr:from>
      <xdr:col>6</xdr:col>
      <xdr:colOff>98393</xdr:colOff>
      <xdr:row>10</xdr:row>
      <xdr:rowOff>184626</xdr:rowOff>
    </xdr:from>
    <xdr:ext cx="75533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4"/>
            <xdr:cNvSpPr txBox="1"/>
          </xdr:nvSpPr>
          <xdr:spPr>
            <a:xfrm>
              <a:off x="4660868" y="2556351"/>
              <a:ext cx="7553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queda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9" name="TextBox 4"/>
            <xdr:cNvSpPr txBox="1"/>
          </xdr:nvSpPr>
          <xdr:spPr>
            <a:xfrm>
              <a:off x="4660868" y="2556351"/>
              <a:ext cx="7553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queda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266700</xdr:rowOff>
    </xdr:from>
    <xdr:to>
      <xdr:col>1</xdr:col>
      <xdr:colOff>161925</xdr:colOff>
      <xdr:row>12</xdr:row>
      <xdr:rowOff>76200</xdr:rowOff>
    </xdr:to>
    <xdr:sp macro="" textlink="">
      <xdr:nvSpPr>
        <xdr:cNvPr id="2" name="TextBox 13"/>
        <xdr:cNvSpPr txBox="1"/>
      </xdr:nvSpPr>
      <xdr:spPr>
        <a:xfrm>
          <a:off x="37147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10</xdr:row>
      <xdr:rowOff>266700</xdr:rowOff>
    </xdr:from>
    <xdr:to>
      <xdr:col>2</xdr:col>
      <xdr:colOff>161925</xdr:colOff>
      <xdr:row>12</xdr:row>
      <xdr:rowOff>76200</xdr:rowOff>
    </xdr:to>
    <xdr:sp macro="" textlink="">
      <xdr:nvSpPr>
        <xdr:cNvPr id="3" name="TextBox 14"/>
        <xdr:cNvSpPr txBox="1"/>
      </xdr:nvSpPr>
      <xdr:spPr>
        <a:xfrm>
          <a:off x="119062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12</xdr:row>
      <xdr:rowOff>66675</xdr:rowOff>
    </xdr:to>
    <xdr:sp macro="" textlink="">
      <xdr:nvSpPr>
        <xdr:cNvPr id="4" name="TextBox 15"/>
        <xdr:cNvSpPr txBox="1"/>
      </xdr:nvSpPr>
      <xdr:spPr>
        <a:xfrm>
          <a:off x="2000250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10</xdr:row>
      <xdr:rowOff>266700</xdr:rowOff>
    </xdr:from>
    <xdr:to>
      <xdr:col>4</xdr:col>
      <xdr:colOff>161925</xdr:colOff>
      <xdr:row>12</xdr:row>
      <xdr:rowOff>76200</xdr:rowOff>
    </xdr:to>
    <xdr:sp macro="" textlink="">
      <xdr:nvSpPr>
        <xdr:cNvPr id="5" name="TextBox 16"/>
        <xdr:cNvSpPr txBox="1"/>
      </xdr:nvSpPr>
      <xdr:spPr>
        <a:xfrm>
          <a:off x="280987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oneCellAnchor>
    <xdr:from>
      <xdr:col>5</xdr:col>
      <xdr:colOff>41243</xdr:colOff>
      <xdr:row>10</xdr:row>
      <xdr:rowOff>184626</xdr:rowOff>
    </xdr:from>
    <xdr:ext cx="89460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4"/>
            <xdr:cNvSpPr txBox="1"/>
          </xdr:nvSpPr>
          <xdr:spPr>
            <a:xfrm>
              <a:off x="3651218" y="2556351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6" name="TextBox 4"/>
            <xdr:cNvSpPr txBox="1"/>
          </xdr:nvSpPr>
          <xdr:spPr>
            <a:xfrm>
              <a:off x="3651218" y="2556351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  <xdr:twoCellAnchor editAs="oneCell">
    <xdr:from>
      <xdr:col>9</xdr:col>
      <xdr:colOff>0</xdr:colOff>
      <xdr:row>58</xdr:row>
      <xdr:rowOff>238125</xdr:rowOff>
    </xdr:from>
    <xdr:to>
      <xdr:col>10</xdr:col>
      <xdr:colOff>180975</xdr:colOff>
      <xdr:row>59</xdr:row>
      <xdr:rowOff>120514</xdr:rowOff>
    </xdr:to>
    <xdr:pic>
      <xdr:nvPicPr>
        <xdr:cNvPr id="7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11753850"/>
          <a:ext cx="1038225" cy="291964"/>
        </a:xfrm>
        <a:prstGeom prst="rect">
          <a:avLst/>
        </a:prstGeom>
      </xdr:spPr>
    </xdr:pic>
    <xdr:clientData/>
  </xdr:twoCellAnchor>
  <xdr:twoCellAnchor>
    <xdr:from>
      <xdr:col>8</xdr:col>
      <xdr:colOff>866775</xdr:colOff>
      <xdr:row>59</xdr:row>
      <xdr:rowOff>38100</xdr:rowOff>
    </xdr:from>
    <xdr:to>
      <xdr:col>10</xdr:col>
      <xdr:colOff>552450</xdr:colOff>
      <xdr:row>61</xdr:row>
      <xdr:rowOff>123825</xdr:rowOff>
    </xdr:to>
    <xdr:sp macro="" textlink="">
      <xdr:nvSpPr>
        <xdr:cNvPr id="8" name="CaixaDeTexto 7"/>
        <xdr:cNvSpPr txBox="1"/>
      </xdr:nvSpPr>
      <xdr:spPr>
        <a:xfrm>
          <a:off x="7353300" y="1196340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oneCellAnchor>
    <xdr:from>
      <xdr:col>6</xdr:col>
      <xdr:colOff>98393</xdr:colOff>
      <xdr:row>10</xdr:row>
      <xdr:rowOff>184626</xdr:rowOff>
    </xdr:from>
    <xdr:ext cx="75533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4"/>
            <xdr:cNvSpPr txBox="1"/>
          </xdr:nvSpPr>
          <xdr:spPr>
            <a:xfrm>
              <a:off x="4660868" y="2556351"/>
              <a:ext cx="7553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queda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9" name="TextBox 4"/>
            <xdr:cNvSpPr txBox="1"/>
          </xdr:nvSpPr>
          <xdr:spPr>
            <a:xfrm>
              <a:off x="4660868" y="2556351"/>
              <a:ext cx="7553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queda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266700</xdr:rowOff>
    </xdr:from>
    <xdr:to>
      <xdr:col>1</xdr:col>
      <xdr:colOff>161925</xdr:colOff>
      <xdr:row>12</xdr:row>
      <xdr:rowOff>76200</xdr:rowOff>
    </xdr:to>
    <xdr:sp macro="" textlink="">
      <xdr:nvSpPr>
        <xdr:cNvPr id="2" name="TextBox 13"/>
        <xdr:cNvSpPr txBox="1"/>
      </xdr:nvSpPr>
      <xdr:spPr>
        <a:xfrm>
          <a:off x="37147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10</xdr:row>
      <xdr:rowOff>266700</xdr:rowOff>
    </xdr:from>
    <xdr:to>
      <xdr:col>2</xdr:col>
      <xdr:colOff>161925</xdr:colOff>
      <xdr:row>12</xdr:row>
      <xdr:rowOff>76200</xdr:rowOff>
    </xdr:to>
    <xdr:sp macro="" textlink="">
      <xdr:nvSpPr>
        <xdr:cNvPr id="3" name="TextBox 14"/>
        <xdr:cNvSpPr txBox="1"/>
      </xdr:nvSpPr>
      <xdr:spPr>
        <a:xfrm>
          <a:off x="119062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12</xdr:row>
      <xdr:rowOff>66675</xdr:rowOff>
    </xdr:to>
    <xdr:sp macro="" textlink="">
      <xdr:nvSpPr>
        <xdr:cNvPr id="4" name="TextBox 15"/>
        <xdr:cNvSpPr txBox="1"/>
      </xdr:nvSpPr>
      <xdr:spPr>
        <a:xfrm>
          <a:off x="2000250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10</xdr:row>
      <xdr:rowOff>266700</xdr:rowOff>
    </xdr:from>
    <xdr:to>
      <xdr:col>4</xdr:col>
      <xdr:colOff>161925</xdr:colOff>
      <xdr:row>12</xdr:row>
      <xdr:rowOff>76200</xdr:rowOff>
    </xdr:to>
    <xdr:sp macro="" textlink="">
      <xdr:nvSpPr>
        <xdr:cNvPr id="5" name="TextBox 16"/>
        <xdr:cNvSpPr txBox="1"/>
      </xdr:nvSpPr>
      <xdr:spPr>
        <a:xfrm>
          <a:off x="2809875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oneCellAnchor>
    <xdr:from>
      <xdr:col>5</xdr:col>
      <xdr:colOff>41243</xdr:colOff>
      <xdr:row>10</xdr:row>
      <xdr:rowOff>184626</xdr:rowOff>
    </xdr:from>
    <xdr:ext cx="89460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4"/>
            <xdr:cNvSpPr txBox="1"/>
          </xdr:nvSpPr>
          <xdr:spPr>
            <a:xfrm>
              <a:off x="3651218" y="2556351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6" name="TextBox 4"/>
            <xdr:cNvSpPr txBox="1"/>
          </xdr:nvSpPr>
          <xdr:spPr>
            <a:xfrm>
              <a:off x="3651218" y="2556351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  <xdr:twoCellAnchor editAs="oneCell">
    <xdr:from>
      <xdr:col>9</xdr:col>
      <xdr:colOff>0</xdr:colOff>
      <xdr:row>58</xdr:row>
      <xdr:rowOff>238125</xdr:rowOff>
    </xdr:from>
    <xdr:to>
      <xdr:col>10</xdr:col>
      <xdr:colOff>180975</xdr:colOff>
      <xdr:row>59</xdr:row>
      <xdr:rowOff>120514</xdr:rowOff>
    </xdr:to>
    <xdr:pic>
      <xdr:nvPicPr>
        <xdr:cNvPr id="7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11753850"/>
          <a:ext cx="1038225" cy="291964"/>
        </a:xfrm>
        <a:prstGeom prst="rect">
          <a:avLst/>
        </a:prstGeom>
      </xdr:spPr>
    </xdr:pic>
    <xdr:clientData/>
  </xdr:twoCellAnchor>
  <xdr:twoCellAnchor>
    <xdr:from>
      <xdr:col>8</xdr:col>
      <xdr:colOff>866775</xdr:colOff>
      <xdr:row>59</xdr:row>
      <xdr:rowOff>38100</xdr:rowOff>
    </xdr:from>
    <xdr:to>
      <xdr:col>10</xdr:col>
      <xdr:colOff>552450</xdr:colOff>
      <xdr:row>61</xdr:row>
      <xdr:rowOff>123825</xdr:rowOff>
    </xdr:to>
    <xdr:sp macro="" textlink="">
      <xdr:nvSpPr>
        <xdr:cNvPr id="8" name="CaixaDeTexto 7"/>
        <xdr:cNvSpPr txBox="1"/>
      </xdr:nvSpPr>
      <xdr:spPr>
        <a:xfrm>
          <a:off x="7353300" y="1196340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oneCellAnchor>
    <xdr:from>
      <xdr:col>6</xdr:col>
      <xdr:colOff>98393</xdr:colOff>
      <xdr:row>10</xdr:row>
      <xdr:rowOff>184626</xdr:rowOff>
    </xdr:from>
    <xdr:ext cx="75533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4"/>
            <xdr:cNvSpPr txBox="1"/>
          </xdr:nvSpPr>
          <xdr:spPr>
            <a:xfrm>
              <a:off x="4660868" y="2556351"/>
              <a:ext cx="7553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queda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9" name="TextBox 4"/>
            <xdr:cNvSpPr txBox="1"/>
          </xdr:nvSpPr>
          <xdr:spPr>
            <a:xfrm>
              <a:off x="4660868" y="2556351"/>
              <a:ext cx="7553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queda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88420</xdr:colOff>
      <xdr:row>24</xdr:row>
      <xdr:rowOff>85725</xdr:rowOff>
    </xdr:from>
    <xdr:to>
      <xdr:col>10</xdr:col>
      <xdr:colOff>317351</xdr:colOff>
      <xdr:row>26</xdr:row>
      <xdr:rowOff>110989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0120" y="4676775"/>
          <a:ext cx="1038556" cy="291964"/>
        </a:xfrm>
        <a:prstGeom prst="rect">
          <a:avLst/>
        </a:prstGeom>
      </xdr:spPr>
    </xdr:pic>
    <xdr:clientData/>
  </xdr:twoCellAnchor>
  <xdr:twoCellAnchor>
    <xdr:from>
      <xdr:col>9</xdr:col>
      <xdr:colOff>9525</xdr:colOff>
      <xdr:row>26</xdr:row>
      <xdr:rowOff>0</xdr:rowOff>
    </xdr:from>
    <xdr:to>
      <xdr:col>10</xdr:col>
      <xdr:colOff>685800</xdr:colOff>
      <xdr:row>28</xdr:row>
      <xdr:rowOff>85725</xdr:rowOff>
    </xdr:to>
    <xdr:sp macro="" textlink="">
      <xdr:nvSpPr>
        <xdr:cNvPr id="5" name="CaixaDeTexto 4"/>
        <xdr:cNvSpPr txBox="1"/>
      </xdr:nvSpPr>
      <xdr:spPr>
        <a:xfrm>
          <a:off x="5991225" y="485775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D1:R24"/>
  <sheetViews>
    <sheetView showGridLines="0" showRowColHeaders="0" tabSelected="1" zoomScaleNormal="100" workbookViewId="0">
      <selection activeCell="B1" sqref="B1"/>
    </sheetView>
  </sheetViews>
  <sheetFormatPr defaultRowHeight="15" x14ac:dyDescent="0.25"/>
  <cols>
    <col min="1" max="1" width="1.140625" customWidth="1"/>
    <col min="2" max="2" width="4.5703125" customWidth="1"/>
    <col min="3" max="3" width="1.7109375" customWidth="1"/>
    <col min="4" max="4" width="9.140625" customWidth="1"/>
    <col min="6" max="6" width="5.7109375" customWidth="1"/>
    <col min="9" max="9" width="5.7109375" customWidth="1"/>
    <col min="12" max="12" width="5.7109375" customWidth="1"/>
    <col min="15" max="15" width="5.7109375" customWidth="1"/>
    <col min="20" max="20" width="8.7109375" bestFit="1" customWidth="1"/>
  </cols>
  <sheetData>
    <row r="1" spans="4:18" ht="6.75" customHeight="1" x14ac:dyDescent="0.25">
      <c r="Q1" s="1"/>
    </row>
    <row r="2" spans="4:18" ht="46.5" x14ac:dyDescent="0.7">
      <c r="D2" s="2" t="s">
        <v>0</v>
      </c>
      <c r="Q2" s="1"/>
    </row>
    <row r="3" spans="4:18" ht="3" customHeight="1" x14ac:dyDescent="0.25">
      <c r="Q3" s="1"/>
    </row>
    <row r="4" spans="4:18" ht="33.75" customHeight="1" x14ac:dyDescent="0.25">
      <c r="D4" s="51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3"/>
    </row>
    <row r="5" spans="4:18" ht="33.75" customHeight="1" x14ac:dyDescent="0.25"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3"/>
    </row>
    <row r="6" spans="4:18" ht="51.75" customHeight="1" x14ac:dyDescent="0.35">
      <c r="D6" s="52" t="s">
        <v>2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4:18" ht="44.25" customHeight="1" x14ac:dyDescent="0.25"/>
    <row r="18" ht="15" customHeight="1" x14ac:dyDescent="0.25"/>
    <row r="19" ht="15" customHeight="1" x14ac:dyDescent="0.25"/>
    <row r="20" ht="15" customHeight="1" x14ac:dyDescent="0.25"/>
    <row r="24" ht="15" customHeight="1" x14ac:dyDescent="0.25"/>
  </sheetData>
  <sheetProtection password="CE36" sheet="1" objects="1" scenarios="1" selectLockedCells="1" selectUnlockedCells="1"/>
  <mergeCells count="2">
    <mergeCell ref="D4:Q5"/>
    <mergeCell ref="D6:Q6"/>
  </mergeCells>
  <printOptions horizontalCentered="1"/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>&amp;CAL 1.1 Queda livre: força gravítica e aceleração da gravidade&amp;R&amp;D</oddHeader>
    <oddFooter>&amp;L+ Física : Física A : 11° ano&amp;CPágina &amp;P de &amp;N&amp;RSantillana</oddFooter>
  </headerFooter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1:X83"/>
  <sheetViews>
    <sheetView showGridLines="0" showRowColHeaders="0" zoomScaleNormal="100" workbookViewId="0">
      <selection activeCell="H9" sqref="H9:K10"/>
    </sheetView>
  </sheetViews>
  <sheetFormatPr defaultRowHeight="15" x14ac:dyDescent="0.25"/>
  <cols>
    <col min="1" max="1" width="2.140625" customWidth="1"/>
    <col min="2" max="2" width="5.28515625" customWidth="1"/>
    <col min="3" max="23" width="5" customWidth="1"/>
  </cols>
  <sheetData>
    <row r="1" spans="3:23" ht="3" customHeight="1" x14ac:dyDescent="0.25"/>
    <row r="2" spans="3:23" ht="25.5" customHeight="1" x14ac:dyDescent="0.45">
      <c r="C2" s="4" t="s">
        <v>0</v>
      </c>
    </row>
    <row r="3" spans="3:23" ht="3" customHeight="1" x14ac:dyDescent="0.25"/>
    <row r="4" spans="3:23" ht="21" customHeight="1" x14ac:dyDescent="0.25">
      <c r="C4" s="53" t="s">
        <v>1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3:23" ht="11.25" customHeight="1" x14ac:dyDescent="0.35">
      <c r="C5" s="5"/>
      <c r="N5" s="6"/>
      <c r="O5" s="7"/>
    </row>
    <row r="6" spans="3:23" ht="21" x14ac:dyDescent="0.35">
      <c r="C6" s="5" t="s">
        <v>3</v>
      </c>
      <c r="N6" s="6"/>
      <c r="O6" s="7"/>
    </row>
    <row r="7" spans="3:23" ht="7.5" customHeight="1" x14ac:dyDescent="0.35">
      <c r="C7" s="5"/>
      <c r="N7" s="6"/>
      <c r="O7" s="7"/>
    </row>
    <row r="8" spans="3:23" ht="18.75" customHeight="1" x14ac:dyDescent="0.25">
      <c r="H8" s="54" t="s">
        <v>4</v>
      </c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6"/>
    </row>
    <row r="9" spans="3:23" ht="15" customHeight="1" x14ac:dyDescent="0.25">
      <c r="H9" s="57" t="s">
        <v>5</v>
      </c>
      <c r="I9" s="57"/>
      <c r="J9" s="57"/>
      <c r="K9" s="57"/>
      <c r="L9" s="57" t="s">
        <v>6</v>
      </c>
      <c r="M9" s="57"/>
      <c r="N9" s="57"/>
      <c r="O9" s="57"/>
      <c r="P9" s="65" t="s">
        <v>7</v>
      </c>
      <c r="Q9" s="66"/>
      <c r="R9" s="66"/>
      <c r="S9" s="66"/>
      <c r="T9" s="67"/>
      <c r="U9" s="67"/>
      <c r="V9" s="67"/>
      <c r="W9" s="68"/>
    </row>
    <row r="10" spans="3:23" x14ac:dyDescent="0.25">
      <c r="H10" s="57"/>
      <c r="I10" s="57"/>
      <c r="J10" s="57"/>
      <c r="K10" s="57"/>
      <c r="L10" s="57"/>
      <c r="M10" s="57"/>
      <c r="N10" s="57"/>
      <c r="O10" s="57"/>
      <c r="P10" s="69"/>
      <c r="Q10" s="70"/>
      <c r="R10" s="70"/>
      <c r="S10" s="70"/>
      <c r="T10" s="71"/>
      <c r="U10" s="71"/>
      <c r="V10" s="71"/>
      <c r="W10" s="72"/>
    </row>
    <row r="11" spans="3:23" ht="30" customHeight="1" x14ac:dyDescent="0.25">
      <c r="C11" s="61" t="s">
        <v>8</v>
      </c>
      <c r="D11" s="61"/>
      <c r="E11" s="61"/>
      <c r="F11" s="62"/>
      <c r="G11" s="62"/>
      <c r="H11" s="57" t="s">
        <v>9</v>
      </c>
      <c r="I11" s="57"/>
      <c r="J11" s="57"/>
      <c r="K11" s="57"/>
      <c r="L11" s="58" t="s">
        <v>22</v>
      </c>
      <c r="M11" s="59"/>
      <c r="N11" s="59"/>
      <c r="O11" s="60"/>
      <c r="P11" s="58" t="s">
        <v>19</v>
      </c>
      <c r="Q11" s="59"/>
      <c r="R11" s="59"/>
      <c r="S11" s="60"/>
      <c r="T11" s="58" t="s">
        <v>20</v>
      </c>
      <c r="U11" s="59"/>
      <c r="V11" s="59"/>
      <c r="W11" s="60"/>
    </row>
    <row r="12" spans="3:23" ht="30" customHeight="1" x14ac:dyDescent="0.25">
      <c r="C12" s="61" t="s">
        <v>10</v>
      </c>
      <c r="D12" s="61"/>
      <c r="E12" s="61"/>
      <c r="F12" s="62"/>
      <c r="G12" s="62"/>
      <c r="H12" s="57" t="s">
        <v>17</v>
      </c>
      <c r="I12" s="57"/>
      <c r="J12" s="57"/>
      <c r="K12" s="57"/>
      <c r="L12" s="58" t="s">
        <v>18</v>
      </c>
      <c r="M12" s="59"/>
      <c r="N12" s="59"/>
      <c r="O12" s="60"/>
      <c r="P12" s="58" t="s">
        <v>34</v>
      </c>
      <c r="Q12" s="59"/>
      <c r="R12" s="59"/>
      <c r="S12" s="60"/>
      <c r="T12" s="58" t="s">
        <v>21</v>
      </c>
      <c r="U12" s="59"/>
      <c r="V12" s="59"/>
      <c r="W12" s="60"/>
    </row>
    <row r="13" spans="3:23" ht="30" customHeight="1" x14ac:dyDescent="0.25">
      <c r="C13" s="61" t="s">
        <v>11</v>
      </c>
      <c r="D13" s="61"/>
      <c r="E13" s="61"/>
      <c r="F13" s="62"/>
      <c r="G13" s="62"/>
      <c r="H13" s="57" t="s">
        <v>12</v>
      </c>
      <c r="I13" s="57"/>
      <c r="J13" s="57"/>
      <c r="K13" s="57"/>
      <c r="L13" s="58" t="s">
        <v>13</v>
      </c>
      <c r="M13" s="59"/>
      <c r="N13" s="59"/>
      <c r="O13" s="60"/>
      <c r="P13" s="58" t="s">
        <v>12</v>
      </c>
      <c r="Q13" s="59"/>
      <c r="R13" s="59"/>
      <c r="S13" s="60"/>
      <c r="T13" s="58" t="s">
        <v>12</v>
      </c>
      <c r="U13" s="59"/>
      <c r="V13" s="59"/>
      <c r="W13" s="60"/>
    </row>
    <row r="14" spans="3:23" ht="30" customHeight="1" x14ac:dyDescent="0.25">
      <c r="C14" s="61" t="s">
        <v>14</v>
      </c>
      <c r="D14" s="61"/>
      <c r="E14" s="61"/>
      <c r="F14" s="62"/>
      <c r="G14" s="62"/>
      <c r="H14" s="57" t="s">
        <v>17</v>
      </c>
      <c r="I14" s="57"/>
      <c r="J14" s="57"/>
      <c r="K14" s="57"/>
      <c r="L14" s="58" t="s">
        <v>18</v>
      </c>
      <c r="M14" s="59"/>
      <c r="N14" s="59"/>
      <c r="O14" s="60"/>
      <c r="P14" s="58" t="s">
        <v>35</v>
      </c>
      <c r="Q14" s="59"/>
      <c r="R14" s="59"/>
      <c r="S14" s="60"/>
      <c r="T14" s="58" t="s">
        <v>21</v>
      </c>
      <c r="U14" s="59"/>
      <c r="V14" s="59"/>
      <c r="W14" s="60"/>
    </row>
    <row r="15" spans="3:23" ht="5.25" customHeight="1" x14ac:dyDescent="0.25"/>
    <row r="16" spans="3:23" x14ac:dyDescent="0.25">
      <c r="C16" s="63" t="s">
        <v>15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7" spans="2:24" ht="11.25" customHeight="1" x14ac:dyDescent="0.25"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</row>
    <row r="18" spans="2:24" x14ac:dyDescent="0.25">
      <c r="C18" s="64" t="s">
        <v>16</v>
      </c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</row>
    <row r="19" spans="2:24" ht="16.5" customHeight="1" x14ac:dyDescent="0.25"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</row>
    <row r="20" spans="2:24" x14ac:dyDescent="0.25">
      <c r="N20" s="8"/>
      <c r="O20" s="9"/>
    </row>
    <row r="21" spans="2:24" x14ac:dyDescent="0.25">
      <c r="N21" s="10"/>
      <c r="O21" s="11"/>
    </row>
    <row r="22" spans="2:24" x14ac:dyDescent="0.25">
      <c r="N22" s="10"/>
      <c r="O22" s="11"/>
    </row>
    <row r="23" spans="2:24" ht="15.75" x14ac:dyDescent="0.3">
      <c r="B23" s="12"/>
      <c r="N23" s="10"/>
      <c r="O23" s="11"/>
    </row>
    <row r="24" spans="2:24" x14ac:dyDescent="0.25">
      <c r="N24" s="10"/>
      <c r="O24" s="11"/>
    </row>
    <row r="25" spans="2:24" ht="15" customHeight="1" x14ac:dyDescent="0.25">
      <c r="N25" s="13"/>
      <c r="O25" s="13"/>
    </row>
    <row r="26" spans="2:24" x14ac:dyDescent="0.25">
      <c r="N26" s="14"/>
      <c r="O26" s="15"/>
    </row>
    <row r="27" spans="2:24" ht="15.75" x14ac:dyDescent="0.3">
      <c r="C27" s="12"/>
      <c r="N27" s="14"/>
      <c r="O27" s="15"/>
    </row>
    <row r="28" spans="2:24" x14ac:dyDescent="0.25">
      <c r="N28" s="14"/>
      <c r="O28" s="15"/>
    </row>
    <row r="29" spans="2:24" x14ac:dyDescent="0.25">
      <c r="N29" s="14"/>
      <c r="O29" s="15"/>
    </row>
    <row r="30" spans="2:24" x14ac:dyDescent="0.25">
      <c r="N30" s="14"/>
      <c r="O30" s="15"/>
    </row>
    <row r="31" spans="2:24" x14ac:dyDescent="0.25">
      <c r="N31" s="14"/>
      <c r="O31" s="15"/>
    </row>
    <row r="32" spans="2:24" x14ac:dyDescent="0.25"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0:24" x14ac:dyDescent="0.25"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0:24" x14ac:dyDescent="0.25"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0:24" x14ac:dyDescent="0.25"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0:24" x14ac:dyDescent="0.25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0:24" x14ac:dyDescent="0.25"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0:24" x14ac:dyDescent="0.25"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0:24" x14ac:dyDescent="0.25"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0:24" x14ac:dyDescent="0.25"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0:24" x14ac:dyDescent="0.25"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0:24" x14ac:dyDescent="0.25"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0:24" x14ac:dyDescent="0.25"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0:24" x14ac:dyDescent="0.25"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0:24" x14ac:dyDescent="0.25"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0:24" x14ac:dyDescent="0.25"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0:24" x14ac:dyDescent="0.25"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0:24" x14ac:dyDescent="0.25"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0:24" x14ac:dyDescent="0.25"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0:24" x14ac:dyDescent="0.25"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0:24" x14ac:dyDescent="0.25"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0:24" x14ac:dyDescent="0.25"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0:24" x14ac:dyDescent="0.25"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0:24" x14ac:dyDescent="0.25"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0:24" x14ac:dyDescent="0.25"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0:24" x14ac:dyDescent="0.25"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0:24" x14ac:dyDescent="0.25"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0:24" x14ac:dyDescent="0.25"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0:24" x14ac:dyDescent="0.25"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0:24" x14ac:dyDescent="0.25"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0:24" x14ac:dyDescent="0.25"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0:24" x14ac:dyDescent="0.25"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0:24" x14ac:dyDescent="0.25"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0:24" x14ac:dyDescent="0.25"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0:24" x14ac:dyDescent="0.25"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0:24" x14ac:dyDescent="0.25"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0:24" x14ac:dyDescent="0.25"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0:24" x14ac:dyDescent="0.25"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0:24" x14ac:dyDescent="0.25"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0:24" x14ac:dyDescent="0.25"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0:24" x14ac:dyDescent="0.25"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0:24" x14ac:dyDescent="0.25"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0:24" x14ac:dyDescent="0.25"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0:24" x14ac:dyDescent="0.25"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0:24" x14ac:dyDescent="0.25"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0:24" x14ac:dyDescent="0.25"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0:24" x14ac:dyDescent="0.25"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0:24" x14ac:dyDescent="0.25"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0:24" x14ac:dyDescent="0.25"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0:24" x14ac:dyDescent="0.25"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0:24" x14ac:dyDescent="0.25"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0:24" x14ac:dyDescent="0.25"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0:24" x14ac:dyDescent="0.25"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</sheetData>
  <sheetProtection password="CE36" sheet="1" objects="1" scenarios="1" formatCells="0" selectLockedCells="1"/>
  <mergeCells count="27">
    <mergeCell ref="C16:O17"/>
    <mergeCell ref="C18:W19"/>
    <mergeCell ref="P9:W10"/>
    <mergeCell ref="C13:G13"/>
    <mergeCell ref="H13:K13"/>
    <mergeCell ref="L13:O13"/>
    <mergeCell ref="P13:S13"/>
    <mergeCell ref="T13:W13"/>
    <mergeCell ref="C14:G14"/>
    <mergeCell ref="H14:K14"/>
    <mergeCell ref="L14:O14"/>
    <mergeCell ref="P14:S14"/>
    <mergeCell ref="T14:W14"/>
    <mergeCell ref="C11:G11"/>
    <mergeCell ref="H11:K11"/>
    <mergeCell ref="L11:O11"/>
    <mergeCell ref="C12:G12"/>
    <mergeCell ref="H12:K12"/>
    <mergeCell ref="L12:O12"/>
    <mergeCell ref="P12:S12"/>
    <mergeCell ref="T12:W12"/>
    <mergeCell ref="C4:R4"/>
    <mergeCell ref="H8:W8"/>
    <mergeCell ref="H9:K10"/>
    <mergeCell ref="L9:O10"/>
    <mergeCell ref="P11:S11"/>
    <mergeCell ref="T11:W1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&amp;CAL 1.1 Queda livre: força gravítica e aceleração da gravidade&amp;R&amp;D</oddHeader>
    <oddFooter>&amp;L+ Física : Física A : 11° ano&amp;C&amp;A - Página &amp;P de &amp;N&amp;RSantillana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Z72"/>
  <sheetViews>
    <sheetView showGridLines="0" showRowColHeaders="0" zoomScaleNormal="100" workbookViewId="0">
      <selection activeCell="B12" sqref="B12"/>
    </sheetView>
  </sheetViews>
  <sheetFormatPr defaultRowHeight="15" x14ac:dyDescent="0.25"/>
  <cols>
    <col min="1" max="1" width="5.42578125" customWidth="1"/>
    <col min="2" max="2" width="12.28515625" customWidth="1"/>
    <col min="3" max="5" width="12.140625" customWidth="1"/>
    <col min="6" max="7" width="14.28515625" customWidth="1"/>
    <col min="8" max="8" width="14.5703125" customWidth="1"/>
    <col min="9" max="9" width="14.140625" customWidth="1"/>
    <col min="10" max="11" width="12.85546875" customWidth="1"/>
    <col min="12" max="12" width="2.7109375" customWidth="1"/>
    <col min="13" max="13" width="14.7109375" hidden="1" customWidth="1"/>
    <col min="14" max="16" width="12.140625" customWidth="1"/>
    <col min="17" max="17" width="11.42578125" customWidth="1"/>
    <col min="18" max="18" width="5" customWidth="1"/>
    <col min="19" max="19" width="13.28515625" customWidth="1"/>
    <col min="20" max="26" width="5" customWidth="1"/>
  </cols>
  <sheetData>
    <row r="1" spans="2:26" ht="3" customHeight="1" x14ac:dyDescent="0.25"/>
    <row r="2" spans="2:26" ht="28.5" x14ac:dyDescent="0.45">
      <c r="B2" s="4" t="s">
        <v>0</v>
      </c>
    </row>
    <row r="3" spans="2:26" ht="3" customHeight="1" x14ac:dyDescent="0.25"/>
    <row r="4" spans="2:26" ht="15.75" x14ac:dyDescent="0.25">
      <c r="B4" s="16" t="s">
        <v>1</v>
      </c>
      <c r="U4" s="6"/>
      <c r="V4" s="7"/>
      <c r="W4" s="7"/>
      <c r="X4" s="7"/>
      <c r="Y4" s="7"/>
      <c r="Z4" s="7"/>
    </row>
    <row r="5" spans="2:26" ht="12" customHeight="1" x14ac:dyDescent="0.35">
      <c r="B5" s="5"/>
      <c r="U5" s="6"/>
      <c r="V5" s="7"/>
      <c r="W5" s="7"/>
      <c r="X5" s="7"/>
      <c r="Y5" s="7"/>
      <c r="Z5" s="7"/>
    </row>
    <row r="6" spans="2:26" ht="21" x14ac:dyDescent="0.35">
      <c r="B6" s="5" t="s">
        <v>3</v>
      </c>
      <c r="U6" s="6"/>
      <c r="V6" s="7"/>
      <c r="W6" s="7"/>
      <c r="X6" s="7"/>
      <c r="Y6" s="7"/>
      <c r="Z6" s="7"/>
    </row>
    <row r="7" spans="2:26" ht="21" customHeight="1" x14ac:dyDescent="0.35">
      <c r="B7" s="5" t="s">
        <v>23</v>
      </c>
      <c r="E7" s="17"/>
      <c r="F7" s="17"/>
      <c r="G7" s="18"/>
      <c r="H7" s="18"/>
      <c r="I7" s="27"/>
      <c r="J7" s="32"/>
      <c r="K7" s="32"/>
      <c r="L7" s="18"/>
      <c r="M7" s="19" t="s">
        <v>24</v>
      </c>
    </row>
    <row r="8" spans="2:26" ht="7.5" customHeight="1" x14ac:dyDescent="0.25">
      <c r="E8" s="18"/>
      <c r="F8" s="18"/>
      <c r="G8" s="18"/>
      <c r="H8" s="18"/>
      <c r="I8" s="18"/>
      <c r="J8" s="18"/>
      <c r="K8" s="18"/>
      <c r="L8" s="18"/>
      <c r="M8" s="20" t="s">
        <v>25</v>
      </c>
    </row>
    <row r="9" spans="2:26" ht="30.75" customHeight="1" x14ac:dyDescent="0.25">
      <c r="B9" s="95" t="s">
        <v>26</v>
      </c>
      <c r="C9" s="96"/>
      <c r="D9" s="96"/>
      <c r="E9" s="97"/>
      <c r="F9" s="81" t="s">
        <v>27</v>
      </c>
      <c r="G9" s="82"/>
      <c r="H9" s="82"/>
      <c r="I9" s="83"/>
      <c r="J9" s="21"/>
      <c r="K9" s="21"/>
      <c r="L9" s="39"/>
      <c r="M9" s="21"/>
    </row>
    <row r="10" spans="2:26" ht="44.25" customHeight="1" x14ac:dyDescent="0.25">
      <c r="B10" s="33" t="s">
        <v>9</v>
      </c>
      <c r="C10" s="33" t="s">
        <v>22</v>
      </c>
      <c r="D10" s="33" t="s">
        <v>28</v>
      </c>
      <c r="E10" s="33" t="s">
        <v>32</v>
      </c>
      <c r="F10" s="38" t="s">
        <v>29</v>
      </c>
      <c r="G10" s="38" t="s">
        <v>38</v>
      </c>
      <c r="H10" s="38" t="s">
        <v>41</v>
      </c>
      <c r="I10" s="38" t="s">
        <v>42</v>
      </c>
      <c r="J10" s="22"/>
      <c r="K10" s="22"/>
      <c r="L10" s="22"/>
      <c r="M10" s="22"/>
      <c r="N10" s="22"/>
      <c r="O10" s="22"/>
    </row>
    <row r="11" spans="2:26" ht="21.75" customHeight="1" x14ac:dyDescent="0.25">
      <c r="B11" s="34" t="s">
        <v>51</v>
      </c>
      <c r="C11" s="34" t="s">
        <v>31</v>
      </c>
      <c r="D11" s="35" t="s">
        <v>33</v>
      </c>
      <c r="E11" s="34" t="s">
        <v>36</v>
      </c>
      <c r="F11" s="98" t="s">
        <v>30</v>
      </c>
      <c r="G11" s="98"/>
      <c r="H11" s="98" t="s">
        <v>40</v>
      </c>
      <c r="I11" s="98" t="s">
        <v>39</v>
      </c>
      <c r="J11" s="22"/>
      <c r="K11" s="22"/>
      <c r="L11" s="22"/>
      <c r="M11" s="22"/>
      <c r="N11" s="22"/>
      <c r="O11" s="22"/>
    </row>
    <row r="12" spans="2:26" ht="17.25" customHeight="1" x14ac:dyDescent="0.25">
      <c r="B12" s="23">
        <v>1E-4</v>
      </c>
      <c r="C12" s="24">
        <v>2.0000000000000002E-5</v>
      </c>
      <c r="D12" s="25">
        <v>1E-3</v>
      </c>
      <c r="E12" s="26">
        <v>0.01</v>
      </c>
      <c r="F12" s="99"/>
      <c r="G12" s="99"/>
      <c r="H12" s="100"/>
      <c r="I12" s="100"/>
      <c r="J12" s="27"/>
      <c r="K12" s="27"/>
      <c r="L12" s="22"/>
      <c r="M12" s="22"/>
      <c r="N12" s="22"/>
      <c r="O12" s="22"/>
    </row>
    <row r="13" spans="2:26" x14ac:dyDescent="0.25">
      <c r="B13" s="89">
        <v>5.1565000000000003</v>
      </c>
      <c r="C13" s="92">
        <v>1.5800000000000002E-2</v>
      </c>
      <c r="D13" s="37">
        <v>3.1429999999999998</v>
      </c>
      <c r="E13" s="36">
        <v>574.13</v>
      </c>
      <c r="F13" s="73">
        <f>IFERROR(AVERAGE(D13:D57)/1000,"Sem dados!")</f>
        <v>2.8698518518518522E-3</v>
      </c>
      <c r="G13" s="77">
        <f>IFERROR(AVERAGE(E13:E57)/1000,"Sem dados!")</f>
        <v>0.56537333333333328</v>
      </c>
      <c r="H13" s="84">
        <f>IF(F13="Sem dados!","-",C13/F13)</f>
        <v>5.505510672895749</v>
      </c>
      <c r="I13" s="84">
        <f>IF(G13="Sem dados!","-",H13/G13)</f>
        <v>9.7378322398693768</v>
      </c>
      <c r="J13" s="28"/>
      <c r="K13" s="28"/>
      <c r="L13" s="29"/>
      <c r="M13" s="29"/>
      <c r="N13" s="29"/>
      <c r="O13" s="29"/>
      <c r="Q13" s="30"/>
    </row>
    <row r="14" spans="2:26" x14ac:dyDescent="0.25">
      <c r="B14" s="90"/>
      <c r="C14" s="93"/>
      <c r="D14" s="37">
        <v>2.883</v>
      </c>
      <c r="E14" s="36">
        <v>555.95000000000005</v>
      </c>
      <c r="F14" s="74"/>
      <c r="G14" s="78"/>
      <c r="H14" s="85"/>
      <c r="I14" s="85"/>
      <c r="J14" s="28"/>
      <c r="K14" s="28"/>
      <c r="L14" s="29"/>
      <c r="M14" s="29"/>
      <c r="N14" s="29"/>
      <c r="O14" s="29"/>
      <c r="Q14" s="30"/>
    </row>
    <row r="15" spans="2:26" ht="15" customHeight="1" x14ac:dyDescent="0.25">
      <c r="B15" s="90"/>
      <c r="C15" s="93"/>
      <c r="D15" s="37">
        <v>2.6949999999999998</v>
      </c>
      <c r="E15" s="36">
        <v>571.28</v>
      </c>
      <c r="F15" s="74"/>
      <c r="G15" s="78"/>
      <c r="H15" s="85"/>
      <c r="I15" s="85"/>
      <c r="J15" s="28"/>
      <c r="K15" s="28"/>
      <c r="L15" s="29"/>
      <c r="M15" s="29"/>
      <c r="N15" s="29"/>
      <c r="O15" s="29"/>
      <c r="Q15" s="30"/>
    </row>
    <row r="16" spans="2:26" x14ac:dyDescent="0.25">
      <c r="B16" s="90"/>
      <c r="C16" s="93"/>
      <c r="D16" s="37">
        <v>2.9649999999999999</v>
      </c>
      <c r="E16" s="36">
        <v>565.83000000000004</v>
      </c>
      <c r="F16" s="75"/>
      <c r="G16" s="79"/>
      <c r="H16" s="86"/>
      <c r="I16" s="85"/>
      <c r="J16" s="28"/>
      <c r="K16" s="28"/>
      <c r="L16" s="29"/>
      <c r="M16" s="29"/>
      <c r="N16" s="29"/>
      <c r="O16" s="29"/>
      <c r="Q16" s="30"/>
    </row>
    <row r="17" spans="2:17" x14ac:dyDescent="0.25">
      <c r="B17" s="90"/>
      <c r="C17" s="93"/>
      <c r="D17" s="37">
        <v>2.94</v>
      </c>
      <c r="E17" s="36">
        <v>563.38</v>
      </c>
      <c r="F17" s="75"/>
      <c r="G17" s="79"/>
      <c r="H17" s="86"/>
      <c r="I17" s="85"/>
      <c r="J17" s="28"/>
      <c r="K17" s="28"/>
      <c r="L17" s="29"/>
      <c r="M17" s="29"/>
      <c r="N17" s="29"/>
      <c r="O17" s="29"/>
      <c r="Q17" s="30"/>
    </row>
    <row r="18" spans="2:17" x14ac:dyDescent="0.25">
      <c r="B18" s="90"/>
      <c r="C18" s="93"/>
      <c r="D18" s="37">
        <v>2.843</v>
      </c>
      <c r="E18" s="36">
        <v>563.55999999999995</v>
      </c>
      <c r="F18" s="75"/>
      <c r="G18" s="79"/>
      <c r="H18" s="86"/>
      <c r="I18" s="85"/>
      <c r="J18" s="28"/>
      <c r="K18" s="28"/>
      <c r="L18" s="29"/>
      <c r="M18" s="29"/>
      <c r="N18" s="29"/>
      <c r="O18" s="29"/>
      <c r="Q18" s="30"/>
    </row>
    <row r="19" spans="2:17" x14ac:dyDescent="0.25">
      <c r="B19" s="90"/>
      <c r="C19" s="93"/>
      <c r="D19" s="37">
        <v>2.8330000000000002</v>
      </c>
      <c r="E19" s="36">
        <v>562.15</v>
      </c>
      <c r="F19" s="75"/>
      <c r="G19" s="79"/>
      <c r="H19" s="86"/>
      <c r="I19" s="85"/>
      <c r="J19" s="28"/>
      <c r="K19" s="28"/>
      <c r="L19" s="29"/>
      <c r="M19" s="29"/>
      <c r="N19" s="29"/>
      <c r="O19" s="29"/>
      <c r="Q19" s="30"/>
    </row>
    <row r="20" spans="2:17" x14ac:dyDescent="0.25">
      <c r="B20" s="90"/>
      <c r="C20" s="93"/>
      <c r="D20" s="37">
        <v>2.859</v>
      </c>
      <c r="E20" s="36">
        <v>562.59</v>
      </c>
      <c r="F20" s="75"/>
      <c r="G20" s="79"/>
      <c r="H20" s="86"/>
      <c r="I20" s="85"/>
      <c r="J20" s="28"/>
      <c r="K20" s="28"/>
      <c r="L20" s="29"/>
      <c r="M20" s="29"/>
      <c r="N20" s="29"/>
      <c r="O20" s="29"/>
      <c r="Q20" s="30"/>
    </row>
    <row r="21" spans="2:17" x14ac:dyDescent="0.25">
      <c r="B21" s="90"/>
      <c r="C21" s="93"/>
      <c r="D21" s="37">
        <v>3.0920000000000001</v>
      </c>
      <c r="E21" s="36">
        <v>564.58000000000004</v>
      </c>
      <c r="F21" s="75"/>
      <c r="G21" s="79"/>
      <c r="H21" s="86"/>
      <c r="I21" s="85"/>
      <c r="J21" s="28"/>
      <c r="K21" s="28"/>
      <c r="L21" s="29"/>
      <c r="M21" s="29"/>
      <c r="N21" s="29"/>
      <c r="O21" s="29"/>
      <c r="Q21" s="30"/>
    </row>
    <row r="22" spans="2:17" x14ac:dyDescent="0.25">
      <c r="B22" s="90"/>
      <c r="C22" s="93"/>
      <c r="D22" s="37">
        <v>2.8919999999999999</v>
      </c>
      <c r="E22" s="36">
        <v>562.65</v>
      </c>
      <c r="F22" s="75"/>
      <c r="G22" s="79"/>
      <c r="H22" s="86"/>
      <c r="I22" s="85"/>
      <c r="J22" s="28"/>
      <c r="K22" s="28"/>
      <c r="L22" s="29"/>
      <c r="M22" s="29"/>
      <c r="N22" s="29"/>
      <c r="O22" s="29"/>
      <c r="Q22" s="30"/>
    </row>
    <row r="23" spans="2:17" x14ac:dyDescent="0.25">
      <c r="B23" s="90"/>
      <c r="C23" s="93"/>
      <c r="D23" s="37">
        <v>2.694</v>
      </c>
      <c r="E23" s="36">
        <v>570.34</v>
      </c>
      <c r="F23" s="75"/>
      <c r="G23" s="79"/>
      <c r="H23" s="86"/>
      <c r="I23" s="85"/>
      <c r="J23" s="28"/>
      <c r="K23" s="28"/>
      <c r="L23" s="29"/>
      <c r="M23" s="29"/>
      <c r="N23" s="29"/>
      <c r="O23" s="29"/>
    </row>
    <row r="24" spans="2:17" x14ac:dyDescent="0.25">
      <c r="B24" s="90"/>
      <c r="C24" s="93"/>
      <c r="D24" s="37">
        <v>2.7949999999999999</v>
      </c>
      <c r="E24" s="36">
        <v>570.74</v>
      </c>
      <c r="F24" s="75"/>
      <c r="G24" s="79"/>
      <c r="H24" s="86"/>
      <c r="I24" s="85"/>
      <c r="J24" s="28"/>
      <c r="K24" s="28"/>
      <c r="L24" s="29"/>
      <c r="M24" s="29"/>
      <c r="N24" s="29"/>
      <c r="O24" s="29"/>
    </row>
    <row r="25" spans="2:17" x14ac:dyDescent="0.25">
      <c r="B25" s="90"/>
      <c r="C25" s="93"/>
      <c r="D25" s="37">
        <v>2.8380000000000001</v>
      </c>
      <c r="E25" s="36">
        <v>568.1</v>
      </c>
      <c r="F25" s="75"/>
      <c r="G25" s="79"/>
      <c r="H25" s="86"/>
      <c r="I25" s="85"/>
      <c r="J25" s="28"/>
      <c r="K25" s="28"/>
      <c r="L25" s="29"/>
      <c r="M25" s="29"/>
      <c r="N25" s="29"/>
      <c r="O25" s="29"/>
    </row>
    <row r="26" spans="2:17" x14ac:dyDescent="0.25">
      <c r="B26" s="90"/>
      <c r="C26" s="93"/>
      <c r="D26" s="37">
        <v>2.9420000000000002</v>
      </c>
      <c r="E26" s="36">
        <v>566.6</v>
      </c>
      <c r="F26" s="75"/>
      <c r="G26" s="79"/>
      <c r="H26" s="86"/>
      <c r="I26" s="85"/>
      <c r="J26" s="28"/>
      <c r="K26" s="28"/>
      <c r="L26" s="29"/>
      <c r="M26" s="29"/>
      <c r="N26" s="29"/>
      <c r="O26" s="29"/>
    </row>
    <row r="27" spans="2:17" x14ac:dyDescent="0.25">
      <c r="B27" s="90"/>
      <c r="C27" s="93"/>
      <c r="D27" s="37">
        <v>2.851</v>
      </c>
      <c r="E27" s="36">
        <v>563.28</v>
      </c>
      <c r="F27" s="75"/>
      <c r="G27" s="79"/>
      <c r="H27" s="86"/>
      <c r="I27" s="85"/>
      <c r="J27" s="28"/>
      <c r="K27" s="28"/>
      <c r="L27" s="29"/>
      <c r="M27" s="29"/>
      <c r="N27" s="29"/>
      <c r="O27" s="29"/>
    </row>
    <row r="28" spans="2:17" x14ac:dyDescent="0.25">
      <c r="B28" s="90"/>
      <c r="C28" s="93"/>
      <c r="D28" s="37">
        <v>2.8740000000000001</v>
      </c>
      <c r="E28" s="36">
        <v>565.98</v>
      </c>
      <c r="F28" s="75"/>
      <c r="G28" s="79"/>
      <c r="H28" s="86"/>
      <c r="I28" s="85"/>
      <c r="J28" s="28"/>
      <c r="K28" s="28"/>
      <c r="L28" s="29"/>
      <c r="M28" s="29"/>
      <c r="N28" s="29"/>
      <c r="O28" s="29"/>
    </row>
    <row r="29" spans="2:17" x14ac:dyDescent="0.25">
      <c r="B29" s="90"/>
      <c r="C29" s="93"/>
      <c r="D29" s="37">
        <v>2.8279999999999998</v>
      </c>
      <c r="E29" s="36">
        <v>566.92999999999995</v>
      </c>
      <c r="F29" s="75"/>
      <c r="G29" s="79"/>
      <c r="H29" s="86"/>
      <c r="I29" s="85"/>
      <c r="J29" s="28"/>
      <c r="K29" s="28"/>
      <c r="L29" s="29"/>
      <c r="M29" s="29"/>
      <c r="N29" s="29"/>
      <c r="O29" s="29"/>
    </row>
    <row r="30" spans="2:17" x14ac:dyDescent="0.25">
      <c r="B30" s="90"/>
      <c r="C30" s="93"/>
      <c r="D30" s="37">
        <v>2.9460000000000002</v>
      </c>
      <c r="E30" s="36">
        <v>564.78</v>
      </c>
      <c r="F30" s="75"/>
      <c r="G30" s="79"/>
      <c r="H30" s="86"/>
      <c r="I30" s="85"/>
      <c r="J30" s="28"/>
      <c r="K30" s="28"/>
      <c r="L30" s="29"/>
      <c r="M30" s="29"/>
      <c r="N30" s="29"/>
      <c r="O30" s="29"/>
    </row>
    <row r="31" spans="2:17" x14ac:dyDescent="0.25">
      <c r="B31" s="90"/>
      <c r="C31" s="93"/>
      <c r="D31" s="37">
        <v>2.88</v>
      </c>
      <c r="E31" s="36">
        <v>562.51</v>
      </c>
      <c r="F31" s="75"/>
      <c r="G31" s="79"/>
      <c r="H31" s="86"/>
      <c r="I31" s="85"/>
      <c r="J31" s="28"/>
      <c r="K31" s="28"/>
      <c r="L31" s="29"/>
      <c r="M31" s="29"/>
      <c r="N31" s="29"/>
      <c r="O31" s="29"/>
    </row>
    <row r="32" spans="2:17" x14ac:dyDescent="0.25">
      <c r="B32" s="90"/>
      <c r="C32" s="93"/>
      <c r="D32" s="37">
        <v>2.778</v>
      </c>
      <c r="E32" s="36">
        <v>567.17999999999995</v>
      </c>
      <c r="F32" s="75"/>
      <c r="G32" s="79"/>
      <c r="H32" s="86"/>
      <c r="I32" s="85"/>
      <c r="J32" s="28"/>
      <c r="K32" s="28"/>
      <c r="L32" s="29"/>
      <c r="M32" s="29"/>
      <c r="N32" s="29"/>
      <c r="O32" s="29"/>
    </row>
    <row r="33" spans="2:15" x14ac:dyDescent="0.25">
      <c r="B33" s="90"/>
      <c r="C33" s="93"/>
      <c r="D33" s="37">
        <v>2.8690000000000002</v>
      </c>
      <c r="E33" s="36">
        <v>567.28</v>
      </c>
      <c r="F33" s="75"/>
      <c r="G33" s="79"/>
      <c r="H33" s="86"/>
      <c r="I33" s="85"/>
      <c r="J33" s="28"/>
      <c r="K33" s="28"/>
      <c r="L33" s="29"/>
      <c r="M33" s="29"/>
      <c r="N33" s="29"/>
      <c r="O33" s="29"/>
    </row>
    <row r="34" spans="2:15" x14ac:dyDescent="0.25">
      <c r="B34" s="90"/>
      <c r="C34" s="93"/>
      <c r="D34" s="37">
        <v>2.8279999999999998</v>
      </c>
      <c r="E34" s="36">
        <v>564.30999999999995</v>
      </c>
      <c r="F34" s="75"/>
      <c r="G34" s="79"/>
      <c r="H34" s="86"/>
      <c r="I34" s="85"/>
      <c r="J34" s="28"/>
      <c r="K34" s="28"/>
      <c r="L34" s="29"/>
      <c r="M34" s="29"/>
      <c r="N34" s="29"/>
      <c r="O34" s="29"/>
    </row>
    <row r="35" spans="2:15" x14ac:dyDescent="0.25">
      <c r="B35" s="90"/>
      <c r="C35" s="93"/>
      <c r="D35" s="37">
        <v>2.8420000000000001</v>
      </c>
      <c r="E35" s="36">
        <v>562.07000000000005</v>
      </c>
      <c r="F35" s="75"/>
      <c r="G35" s="79"/>
      <c r="H35" s="86"/>
      <c r="I35" s="85"/>
      <c r="J35" s="28"/>
      <c r="K35" s="28"/>
      <c r="L35" s="29"/>
      <c r="M35" s="29"/>
      <c r="N35" s="29"/>
      <c r="O35" s="29"/>
    </row>
    <row r="36" spans="2:15" x14ac:dyDescent="0.25">
      <c r="B36" s="90"/>
      <c r="C36" s="93"/>
      <c r="D36" s="37">
        <v>2.8580000000000001</v>
      </c>
      <c r="E36" s="36">
        <v>563.04999999999995</v>
      </c>
      <c r="F36" s="75"/>
      <c r="G36" s="79"/>
      <c r="H36" s="86"/>
      <c r="I36" s="85"/>
      <c r="J36" s="28"/>
      <c r="K36" s="28"/>
      <c r="L36" s="29"/>
      <c r="M36" s="29"/>
      <c r="N36" s="29"/>
      <c r="O36" s="29"/>
    </row>
    <row r="37" spans="2:15" x14ac:dyDescent="0.25">
      <c r="B37" s="90"/>
      <c r="C37" s="93"/>
      <c r="D37" s="37">
        <v>2.8580000000000001</v>
      </c>
      <c r="E37" s="36">
        <v>561.05999999999995</v>
      </c>
      <c r="F37" s="75"/>
      <c r="G37" s="79"/>
      <c r="H37" s="86"/>
      <c r="I37" s="85"/>
      <c r="J37" s="28"/>
      <c r="K37" s="28"/>
      <c r="L37" s="29"/>
      <c r="M37" s="29"/>
      <c r="N37" s="29"/>
      <c r="O37" s="29"/>
    </row>
    <row r="38" spans="2:15" x14ac:dyDescent="0.25">
      <c r="B38" s="90"/>
      <c r="C38" s="93"/>
      <c r="D38" s="37">
        <v>3.0209999999999999</v>
      </c>
      <c r="E38" s="36">
        <v>566.74</v>
      </c>
      <c r="F38" s="75"/>
      <c r="G38" s="79"/>
      <c r="H38" s="86"/>
      <c r="I38" s="85"/>
      <c r="J38" s="28"/>
      <c r="K38" s="28"/>
      <c r="L38" s="29"/>
      <c r="M38" s="29"/>
      <c r="N38" s="29"/>
      <c r="O38" s="29"/>
    </row>
    <row r="39" spans="2:15" x14ac:dyDescent="0.25">
      <c r="B39" s="90"/>
      <c r="C39" s="93"/>
      <c r="D39" s="37">
        <v>2.6389999999999998</v>
      </c>
      <c r="E39" s="36">
        <v>568.03</v>
      </c>
      <c r="F39" s="75"/>
      <c r="G39" s="79"/>
      <c r="H39" s="86"/>
      <c r="I39" s="85"/>
      <c r="J39" s="28"/>
      <c r="K39" s="28"/>
      <c r="L39" s="29"/>
      <c r="M39" s="29"/>
      <c r="N39" s="29"/>
      <c r="O39" s="29"/>
    </row>
    <row r="40" spans="2:15" x14ac:dyDescent="0.25">
      <c r="B40" s="90"/>
      <c r="C40" s="93"/>
      <c r="D40" s="37"/>
      <c r="E40" s="36"/>
      <c r="F40" s="75"/>
      <c r="G40" s="79"/>
      <c r="H40" s="86"/>
      <c r="I40" s="85"/>
      <c r="J40" s="28"/>
      <c r="K40" s="28"/>
      <c r="L40" s="28"/>
      <c r="M40" s="28"/>
      <c r="N40" s="28"/>
      <c r="O40" s="28"/>
    </row>
    <row r="41" spans="2:15" x14ac:dyDescent="0.25">
      <c r="B41" s="90"/>
      <c r="C41" s="93"/>
      <c r="D41" s="37"/>
      <c r="E41" s="36"/>
      <c r="F41" s="75"/>
      <c r="G41" s="79"/>
      <c r="H41" s="86"/>
      <c r="I41" s="85"/>
      <c r="J41" s="28"/>
      <c r="K41" s="28"/>
      <c r="L41" s="28"/>
      <c r="M41" s="28"/>
      <c r="N41" s="28"/>
      <c r="O41" s="28"/>
    </row>
    <row r="42" spans="2:15" x14ac:dyDescent="0.25">
      <c r="B42" s="90"/>
      <c r="C42" s="93"/>
      <c r="D42" s="37"/>
      <c r="E42" s="36"/>
      <c r="F42" s="75"/>
      <c r="G42" s="79"/>
      <c r="H42" s="86"/>
      <c r="I42" s="85"/>
      <c r="J42" s="28"/>
      <c r="K42" s="28"/>
      <c r="L42" s="28"/>
      <c r="M42" s="28"/>
      <c r="N42" s="28"/>
      <c r="O42" s="28"/>
    </row>
    <row r="43" spans="2:15" x14ac:dyDescent="0.25">
      <c r="B43" s="90"/>
      <c r="C43" s="93"/>
      <c r="D43" s="37"/>
      <c r="E43" s="36"/>
      <c r="F43" s="75"/>
      <c r="G43" s="79"/>
      <c r="H43" s="86"/>
      <c r="I43" s="85"/>
      <c r="J43" s="28"/>
      <c r="K43" s="28"/>
      <c r="L43" s="28"/>
      <c r="M43" s="28"/>
      <c r="N43" s="28"/>
      <c r="O43" s="28"/>
    </row>
    <row r="44" spans="2:15" x14ac:dyDescent="0.25">
      <c r="B44" s="90"/>
      <c r="C44" s="93"/>
      <c r="D44" s="37"/>
      <c r="E44" s="36"/>
      <c r="F44" s="75"/>
      <c r="G44" s="79"/>
      <c r="H44" s="86"/>
      <c r="I44" s="85"/>
      <c r="J44" s="28"/>
      <c r="K44" s="28"/>
      <c r="L44" s="28"/>
      <c r="M44" s="28"/>
      <c r="N44" s="28"/>
      <c r="O44" s="28"/>
    </row>
    <row r="45" spans="2:15" x14ac:dyDescent="0.25">
      <c r="B45" s="90"/>
      <c r="C45" s="93"/>
      <c r="D45" s="37"/>
      <c r="E45" s="36"/>
      <c r="F45" s="75"/>
      <c r="G45" s="79"/>
      <c r="H45" s="86"/>
      <c r="I45" s="85"/>
      <c r="J45" s="28"/>
      <c r="K45" s="28"/>
      <c r="L45" s="28"/>
      <c r="M45" s="28"/>
      <c r="N45" s="28"/>
      <c r="O45" s="28"/>
    </row>
    <row r="46" spans="2:15" x14ac:dyDescent="0.25">
      <c r="B46" s="90"/>
      <c r="C46" s="93"/>
      <c r="D46" s="37"/>
      <c r="E46" s="36"/>
      <c r="F46" s="75"/>
      <c r="G46" s="79"/>
      <c r="H46" s="86"/>
      <c r="I46" s="85"/>
      <c r="J46" s="28"/>
      <c r="K46" s="28"/>
      <c r="L46" s="28"/>
      <c r="M46" s="28"/>
      <c r="N46" s="28"/>
      <c r="O46" s="28"/>
    </row>
    <row r="47" spans="2:15" x14ac:dyDescent="0.25">
      <c r="B47" s="90"/>
      <c r="C47" s="93"/>
      <c r="D47" s="37"/>
      <c r="E47" s="36"/>
      <c r="F47" s="75"/>
      <c r="G47" s="79"/>
      <c r="H47" s="86"/>
      <c r="I47" s="85"/>
      <c r="J47" s="28"/>
      <c r="K47" s="28"/>
      <c r="L47" s="28"/>
      <c r="M47" s="28"/>
      <c r="N47" s="28"/>
      <c r="O47" s="28"/>
    </row>
    <row r="48" spans="2:15" x14ac:dyDescent="0.25">
      <c r="B48" s="90"/>
      <c r="C48" s="93"/>
      <c r="D48" s="37"/>
      <c r="E48" s="36"/>
      <c r="F48" s="75"/>
      <c r="G48" s="79"/>
      <c r="H48" s="86"/>
      <c r="I48" s="85"/>
      <c r="J48" s="28"/>
      <c r="K48" s="28"/>
      <c r="L48" s="28"/>
      <c r="M48" s="28"/>
      <c r="N48" s="28"/>
      <c r="O48" s="28"/>
    </row>
    <row r="49" spans="2:15" x14ac:dyDescent="0.25">
      <c r="B49" s="90"/>
      <c r="C49" s="93"/>
      <c r="D49" s="37"/>
      <c r="E49" s="36"/>
      <c r="F49" s="75"/>
      <c r="G49" s="79"/>
      <c r="H49" s="86"/>
      <c r="I49" s="85"/>
      <c r="J49" s="28"/>
      <c r="K49" s="28"/>
      <c r="L49" s="28"/>
      <c r="M49" s="28"/>
      <c r="N49" s="28"/>
      <c r="O49" s="28"/>
    </row>
    <row r="50" spans="2:15" x14ac:dyDescent="0.25">
      <c r="B50" s="90"/>
      <c r="C50" s="93"/>
      <c r="D50" s="37"/>
      <c r="E50" s="36"/>
      <c r="F50" s="75"/>
      <c r="G50" s="79"/>
      <c r="H50" s="86"/>
      <c r="I50" s="85"/>
      <c r="J50" s="28"/>
      <c r="K50" s="28"/>
      <c r="L50" s="28"/>
      <c r="M50" s="28"/>
      <c r="N50" s="28"/>
      <c r="O50" s="28"/>
    </row>
    <row r="51" spans="2:15" x14ac:dyDescent="0.25">
      <c r="B51" s="90"/>
      <c r="C51" s="93"/>
      <c r="D51" s="37"/>
      <c r="E51" s="36"/>
      <c r="F51" s="75"/>
      <c r="G51" s="79"/>
      <c r="H51" s="86"/>
      <c r="I51" s="85"/>
      <c r="J51" s="28"/>
      <c r="K51" s="28"/>
      <c r="L51" s="28"/>
      <c r="M51" s="28"/>
      <c r="N51" s="28"/>
      <c r="O51" s="28"/>
    </row>
    <row r="52" spans="2:15" x14ac:dyDescent="0.25">
      <c r="B52" s="90"/>
      <c r="C52" s="93"/>
      <c r="D52" s="37"/>
      <c r="E52" s="36"/>
      <c r="F52" s="75"/>
      <c r="G52" s="79"/>
      <c r="H52" s="86"/>
      <c r="I52" s="85"/>
      <c r="J52" s="28"/>
      <c r="K52" s="28"/>
      <c r="L52" s="28"/>
      <c r="M52" s="28"/>
      <c r="N52" s="28"/>
      <c r="O52" s="28"/>
    </row>
    <row r="53" spans="2:15" x14ac:dyDescent="0.25">
      <c r="B53" s="90"/>
      <c r="C53" s="93"/>
      <c r="D53" s="37"/>
      <c r="E53" s="36"/>
      <c r="F53" s="75"/>
      <c r="G53" s="79"/>
      <c r="H53" s="86"/>
      <c r="I53" s="85"/>
      <c r="J53" s="28"/>
      <c r="K53" s="28"/>
      <c r="L53" s="28"/>
      <c r="M53" s="28"/>
      <c r="N53" s="28"/>
      <c r="O53" s="28"/>
    </row>
    <row r="54" spans="2:15" x14ac:dyDescent="0.25">
      <c r="B54" s="90"/>
      <c r="C54" s="93"/>
      <c r="D54" s="37"/>
      <c r="E54" s="36"/>
      <c r="F54" s="75"/>
      <c r="G54" s="79"/>
      <c r="H54" s="86"/>
      <c r="I54" s="85"/>
      <c r="J54" s="28"/>
      <c r="K54" s="28"/>
      <c r="L54" s="28"/>
      <c r="M54" s="28"/>
      <c r="N54" s="28"/>
      <c r="O54" s="28"/>
    </row>
    <row r="55" spans="2:15" x14ac:dyDescent="0.25">
      <c r="B55" s="90"/>
      <c r="C55" s="93"/>
      <c r="D55" s="37"/>
      <c r="E55" s="36"/>
      <c r="F55" s="75"/>
      <c r="G55" s="79"/>
      <c r="H55" s="86"/>
      <c r="I55" s="85"/>
      <c r="J55" s="28"/>
      <c r="K55" s="28"/>
      <c r="L55" s="29"/>
      <c r="M55" s="29"/>
      <c r="N55" s="29"/>
      <c r="O55" s="29"/>
    </row>
    <row r="56" spans="2:15" x14ac:dyDescent="0.25">
      <c r="B56" s="90"/>
      <c r="C56" s="93"/>
      <c r="D56" s="37"/>
      <c r="E56" s="36"/>
      <c r="F56" s="75"/>
      <c r="G56" s="79"/>
      <c r="H56" s="86"/>
      <c r="I56" s="85"/>
      <c r="J56" s="28"/>
      <c r="K56" s="28"/>
      <c r="L56" s="29"/>
      <c r="M56" s="29"/>
      <c r="N56" s="29"/>
      <c r="O56" s="29"/>
    </row>
    <row r="57" spans="2:15" x14ac:dyDescent="0.25">
      <c r="B57" s="91"/>
      <c r="C57" s="94"/>
      <c r="D57" s="37"/>
      <c r="E57" s="36"/>
      <c r="F57" s="76"/>
      <c r="G57" s="80"/>
      <c r="H57" s="87"/>
      <c r="I57" s="88"/>
      <c r="J57" s="28"/>
      <c r="K57" s="28"/>
      <c r="L57" s="29"/>
      <c r="M57" s="29"/>
      <c r="N57" s="29"/>
      <c r="O57" s="29"/>
    </row>
    <row r="58" spans="2:15" ht="6" customHeight="1" x14ac:dyDescent="0.25">
      <c r="O58" s="22"/>
    </row>
    <row r="59" spans="2:15" ht="32.25" customHeight="1" x14ac:dyDescent="0.25">
      <c r="B59" s="63" t="s">
        <v>37</v>
      </c>
      <c r="C59" s="63"/>
      <c r="D59" s="63"/>
      <c r="E59" s="63"/>
      <c r="F59" s="63"/>
      <c r="G59" s="63"/>
      <c r="H59" s="63"/>
      <c r="I59" s="63"/>
      <c r="J59" s="63"/>
      <c r="K59" s="31"/>
      <c r="L59" s="31"/>
      <c r="M59" s="31"/>
      <c r="O59" s="22"/>
    </row>
    <row r="60" spans="2:15" x14ac:dyDescent="0.25">
      <c r="C60" s="31"/>
      <c r="D60" s="31"/>
      <c r="J60" s="31"/>
      <c r="K60" s="31"/>
      <c r="L60" s="31"/>
      <c r="M60" s="31"/>
      <c r="O60" s="22"/>
    </row>
    <row r="61" spans="2:15" x14ac:dyDescent="0.25">
      <c r="O61" s="22"/>
    </row>
    <row r="62" spans="2:15" x14ac:dyDescent="0.25">
      <c r="O62" s="22"/>
    </row>
    <row r="63" spans="2:15" x14ac:dyDescent="0.25">
      <c r="O63" s="7"/>
    </row>
    <row r="64" spans="2:15" x14ac:dyDescent="0.25">
      <c r="O64" s="7"/>
    </row>
    <row r="65" spans="15:15" x14ac:dyDescent="0.25">
      <c r="O65" s="7"/>
    </row>
    <row r="66" spans="15:15" x14ac:dyDescent="0.25">
      <c r="O66" s="7"/>
    </row>
    <row r="67" spans="15:15" x14ac:dyDescent="0.25">
      <c r="O67" s="7"/>
    </row>
    <row r="68" spans="15:15" x14ac:dyDescent="0.25">
      <c r="O68" s="7"/>
    </row>
    <row r="69" spans="15:15" x14ac:dyDescent="0.25">
      <c r="O69" s="7"/>
    </row>
    <row r="70" spans="15:15" x14ac:dyDescent="0.25">
      <c r="O70" s="7"/>
    </row>
    <row r="71" spans="15:15" x14ac:dyDescent="0.25">
      <c r="O71" s="7"/>
    </row>
    <row r="72" spans="15:15" x14ac:dyDescent="0.25">
      <c r="O72" s="7"/>
    </row>
  </sheetData>
  <sheetProtection password="CE36" sheet="1" objects="1" scenarios="1" formatCells="0" selectLockedCells="1"/>
  <mergeCells count="13">
    <mergeCell ref="B59:J59"/>
    <mergeCell ref="F13:F57"/>
    <mergeCell ref="G13:G57"/>
    <mergeCell ref="F9:I9"/>
    <mergeCell ref="H13:H57"/>
    <mergeCell ref="I13:I57"/>
    <mergeCell ref="B13:B57"/>
    <mergeCell ref="C13:C57"/>
    <mergeCell ref="B9:E9"/>
    <mergeCell ref="F11:F12"/>
    <mergeCell ref="G11:G12"/>
    <mergeCell ref="H11:H12"/>
    <mergeCell ref="I11:I12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1.1 Queda livre: força gravítica e aceleração da gravidade&amp;R&amp;D</oddHeader>
    <oddFooter>&amp;L+ Física : Física A : 11° ano&amp;C&amp;A - Página &amp;P de &amp;N&amp;RSantillana</oddFooter>
  </headerFooter>
  <ignoredErrors>
    <ignoredError sqref="F13:G13" formulaRange="1"/>
  </ignoredErrors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Z72"/>
  <sheetViews>
    <sheetView showGridLines="0" showRowColHeaders="0" zoomScaleNormal="100" workbookViewId="0">
      <selection activeCell="B12" sqref="B12"/>
    </sheetView>
  </sheetViews>
  <sheetFormatPr defaultRowHeight="15" x14ac:dyDescent="0.25"/>
  <cols>
    <col min="1" max="1" width="5.42578125" customWidth="1"/>
    <col min="2" max="2" width="12.28515625" customWidth="1"/>
    <col min="3" max="5" width="12.140625" customWidth="1"/>
    <col min="6" max="7" width="14.28515625" customWidth="1"/>
    <col min="8" max="8" width="14.5703125" customWidth="1"/>
    <col min="9" max="9" width="14.140625" customWidth="1"/>
    <col min="10" max="11" width="12.85546875" customWidth="1"/>
    <col min="12" max="12" width="2.7109375" customWidth="1"/>
    <col min="13" max="13" width="14.7109375" hidden="1" customWidth="1"/>
    <col min="14" max="16" width="12.140625" customWidth="1"/>
    <col min="17" max="17" width="11.42578125" customWidth="1"/>
    <col min="18" max="18" width="5" customWidth="1"/>
    <col min="19" max="19" width="13.28515625" customWidth="1"/>
    <col min="20" max="26" width="5" customWidth="1"/>
  </cols>
  <sheetData>
    <row r="1" spans="2:26" ht="3" customHeight="1" x14ac:dyDescent="0.25"/>
    <row r="2" spans="2:26" ht="28.5" x14ac:dyDescent="0.45">
      <c r="B2" s="4" t="s">
        <v>0</v>
      </c>
    </row>
    <row r="3" spans="2:26" ht="3" customHeight="1" x14ac:dyDescent="0.25"/>
    <row r="4" spans="2:26" ht="15.75" x14ac:dyDescent="0.25">
      <c r="B4" s="16" t="s">
        <v>1</v>
      </c>
      <c r="U4" s="6"/>
      <c r="V4" s="7"/>
      <c r="W4" s="7"/>
      <c r="X4" s="7"/>
      <c r="Y4" s="7"/>
      <c r="Z4" s="7"/>
    </row>
    <row r="5" spans="2:26" ht="12" customHeight="1" x14ac:dyDescent="0.35">
      <c r="B5" s="5"/>
      <c r="U5" s="6"/>
      <c r="V5" s="7"/>
      <c r="W5" s="7"/>
      <c r="X5" s="7"/>
      <c r="Y5" s="7"/>
      <c r="Z5" s="7"/>
    </row>
    <row r="6" spans="2:26" ht="21" x14ac:dyDescent="0.35">
      <c r="B6" s="5" t="s">
        <v>3</v>
      </c>
      <c r="U6" s="6"/>
      <c r="V6" s="7"/>
      <c r="W6" s="7"/>
      <c r="X6" s="7"/>
      <c r="Y6" s="7"/>
      <c r="Z6" s="7"/>
    </row>
    <row r="7" spans="2:26" ht="21" customHeight="1" x14ac:dyDescent="0.35">
      <c r="B7" s="5" t="s">
        <v>43</v>
      </c>
      <c r="E7" s="17"/>
      <c r="F7" s="17"/>
      <c r="G7" s="18"/>
      <c r="H7" s="18"/>
      <c r="I7" s="27"/>
      <c r="J7" s="32"/>
      <c r="K7" s="32"/>
      <c r="L7" s="18"/>
      <c r="M7" s="19" t="s">
        <v>24</v>
      </c>
    </row>
    <row r="8" spans="2:26" ht="7.5" customHeight="1" x14ac:dyDescent="0.25">
      <c r="E8" s="18"/>
      <c r="F8" s="18"/>
      <c r="G8" s="18"/>
      <c r="H8" s="18"/>
      <c r="I8" s="18"/>
      <c r="J8" s="18"/>
      <c r="K8" s="18"/>
      <c r="L8" s="18"/>
      <c r="M8" s="20" t="s">
        <v>25</v>
      </c>
    </row>
    <row r="9" spans="2:26" ht="30.75" customHeight="1" x14ac:dyDescent="0.25">
      <c r="B9" s="95" t="s">
        <v>26</v>
      </c>
      <c r="C9" s="96"/>
      <c r="D9" s="96"/>
      <c r="E9" s="97"/>
      <c r="F9" s="81" t="s">
        <v>27</v>
      </c>
      <c r="G9" s="82"/>
      <c r="H9" s="82"/>
      <c r="I9" s="83"/>
      <c r="J9" s="21"/>
      <c r="K9" s="21"/>
      <c r="L9" s="39"/>
      <c r="M9" s="21"/>
    </row>
    <row r="10" spans="2:26" ht="44.25" customHeight="1" x14ac:dyDescent="0.25">
      <c r="B10" s="33" t="s">
        <v>9</v>
      </c>
      <c r="C10" s="33" t="s">
        <v>22</v>
      </c>
      <c r="D10" s="33" t="s">
        <v>28</v>
      </c>
      <c r="E10" s="33" t="s">
        <v>32</v>
      </c>
      <c r="F10" s="38" t="s">
        <v>29</v>
      </c>
      <c r="G10" s="38" t="s">
        <v>38</v>
      </c>
      <c r="H10" s="38" t="s">
        <v>41</v>
      </c>
      <c r="I10" s="38" t="s">
        <v>42</v>
      </c>
      <c r="J10" s="22"/>
      <c r="K10" s="22"/>
      <c r="L10" s="22"/>
      <c r="M10" s="22"/>
      <c r="N10" s="22"/>
      <c r="O10" s="22"/>
    </row>
    <row r="11" spans="2:26" ht="21.75" customHeight="1" x14ac:dyDescent="0.25">
      <c r="B11" s="34" t="s">
        <v>51</v>
      </c>
      <c r="C11" s="34" t="s">
        <v>31</v>
      </c>
      <c r="D11" s="35" t="s">
        <v>33</v>
      </c>
      <c r="E11" s="34" t="s">
        <v>36</v>
      </c>
      <c r="F11" s="98" t="s">
        <v>30</v>
      </c>
      <c r="G11" s="98"/>
      <c r="H11" s="98" t="s">
        <v>40</v>
      </c>
      <c r="I11" s="98" t="s">
        <v>39</v>
      </c>
      <c r="J11" s="22"/>
      <c r="K11" s="22"/>
      <c r="L11" s="22"/>
      <c r="M11" s="22"/>
      <c r="N11" s="22"/>
      <c r="O11" s="22"/>
    </row>
    <row r="12" spans="2:26" ht="17.25" customHeight="1" x14ac:dyDescent="0.25">
      <c r="B12" s="23">
        <v>1E-4</v>
      </c>
      <c r="C12" s="24">
        <v>2.0000000000000002E-5</v>
      </c>
      <c r="D12" s="25">
        <v>1E-3</v>
      </c>
      <c r="E12" s="26">
        <v>0.01</v>
      </c>
      <c r="F12" s="99"/>
      <c r="G12" s="99"/>
      <c r="H12" s="100"/>
      <c r="I12" s="100"/>
      <c r="J12" s="27"/>
      <c r="K12" s="27"/>
      <c r="L12" s="22"/>
      <c r="M12" s="22"/>
      <c r="N12" s="22"/>
      <c r="O12" s="22"/>
    </row>
    <row r="13" spans="2:26" x14ac:dyDescent="0.25">
      <c r="B13" s="89">
        <v>4.6859000000000002</v>
      </c>
      <c r="C13" s="92">
        <v>1.5299999999999999E-2</v>
      </c>
      <c r="D13" s="37">
        <v>2.952</v>
      </c>
      <c r="E13" s="36">
        <v>549.54</v>
      </c>
      <c r="F13" s="73">
        <f>IFERROR(AVERAGE(D13:D57)/1000,"Sem dados!")</f>
        <v>2.8932222222222224E-3</v>
      </c>
      <c r="G13" s="77">
        <f>IFERROR(AVERAGE(E13:E57)/1000,"Sem dados!")</f>
        <v>0.54885814814814815</v>
      </c>
      <c r="H13" s="84">
        <f>IF(F13="Sem dados!","-",C13/F13)</f>
        <v>5.2882215138830215</v>
      </c>
      <c r="I13" s="84">
        <f>IF(G13="Sem dados!","-",H13/G13)</f>
        <v>9.6349512742509589</v>
      </c>
      <c r="J13" s="28"/>
      <c r="K13" s="28"/>
      <c r="L13" s="29"/>
      <c r="M13" s="29"/>
      <c r="N13" s="29"/>
      <c r="O13" s="29"/>
      <c r="Q13" s="30"/>
    </row>
    <row r="14" spans="2:26" x14ac:dyDescent="0.25">
      <c r="B14" s="90"/>
      <c r="C14" s="93"/>
      <c r="D14" s="37">
        <v>2.9470000000000001</v>
      </c>
      <c r="E14" s="36">
        <v>557.66</v>
      </c>
      <c r="F14" s="74"/>
      <c r="G14" s="78"/>
      <c r="H14" s="85"/>
      <c r="I14" s="85"/>
      <c r="J14" s="28"/>
      <c r="K14" s="28"/>
      <c r="L14" s="29"/>
      <c r="M14" s="29"/>
      <c r="N14" s="29"/>
      <c r="O14" s="29"/>
      <c r="Q14" s="30"/>
    </row>
    <row r="15" spans="2:26" ht="15" customHeight="1" x14ac:dyDescent="0.25">
      <c r="B15" s="90"/>
      <c r="C15" s="93"/>
      <c r="D15" s="37">
        <v>2.968</v>
      </c>
      <c r="E15" s="36">
        <v>568.97</v>
      </c>
      <c r="F15" s="74"/>
      <c r="G15" s="78"/>
      <c r="H15" s="85"/>
      <c r="I15" s="85"/>
      <c r="J15" s="28"/>
      <c r="K15" s="28"/>
      <c r="L15" s="29"/>
      <c r="M15" s="29"/>
      <c r="N15" s="29"/>
      <c r="O15" s="29"/>
      <c r="Q15" s="30"/>
    </row>
    <row r="16" spans="2:26" x14ac:dyDescent="0.25">
      <c r="B16" s="90"/>
      <c r="C16" s="93"/>
      <c r="D16" s="37">
        <v>2.9390000000000001</v>
      </c>
      <c r="E16" s="36">
        <v>571.16</v>
      </c>
      <c r="F16" s="75"/>
      <c r="G16" s="79"/>
      <c r="H16" s="86"/>
      <c r="I16" s="85"/>
      <c r="J16" s="28"/>
      <c r="K16" s="28"/>
      <c r="L16" s="29"/>
      <c r="M16" s="29"/>
      <c r="N16" s="29"/>
      <c r="O16" s="29"/>
      <c r="Q16" s="30"/>
    </row>
    <row r="17" spans="2:17" x14ac:dyDescent="0.25">
      <c r="B17" s="90"/>
      <c r="C17" s="93"/>
      <c r="D17" s="37">
        <v>2.73</v>
      </c>
      <c r="E17" s="36">
        <v>561.82000000000005</v>
      </c>
      <c r="F17" s="75"/>
      <c r="G17" s="79"/>
      <c r="H17" s="86"/>
      <c r="I17" s="85"/>
      <c r="J17" s="28"/>
      <c r="K17" s="28"/>
      <c r="L17" s="29"/>
      <c r="M17" s="29"/>
      <c r="N17" s="29"/>
      <c r="O17" s="29"/>
      <c r="Q17" s="30"/>
    </row>
    <row r="18" spans="2:17" x14ac:dyDescent="0.25">
      <c r="B18" s="90"/>
      <c r="C18" s="93"/>
      <c r="D18" s="37">
        <v>2.879</v>
      </c>
      <c r="E18" s="36">
        <v>544.36</v>
      </c>
      <c r="F18" s="75"/>
      <c r="G18" s="79"/>
      <c r="H18" s="86"/>
      <c r="I18" s="85"/>
      <c r="J18" s="28"/>
      <c r="K18" s="28"/>
      <c r="L18" s="29"/>
      <c r="M18" s="29"/>
      <c r="N18" s="29"/>
      <c r="O18" s="29"/>
      <c r="Q18" s="30"/>
    </row>
    <row r="19" spans="2:17" x14ac:dyDescent="0.25">
      <c r="B19" s="90"/>
      <c r="C19" s="93"/>
      <c r="D19" s="37">
        <v>2.6869999999999998</v>
      </c>
      <c r="E19" s="36">
        <v>538.12</v>
      </c>
      <c r="F19" s="75"/>
      <c r="G19" s="79"/>
      <c r="H19" s="86"/>
      <c r="I19" s="85"/>
      <c r="J19" s="28"/>
      <c r="K19" s="28"/>
      <c r="L19" s="29"/>
      <c r="M19" s="29"/>
      <c r="N19" s="29"/>
      <c r="O19" s="29"/>
      <c r="Q19" s="30"/>
    </row>
    <row r="20" spans="2:17" x14ac:dyDescent="0.25">
      <c r="B20" s="90"/>
      <c r="C20" s="93"/>
      <c r="D20" s="37">
        <v>2.8029999999999999</v>
      </c>
      <c r="E20" s="36">
        <v>548.24</v>
      </c>
      <c r="F20" s="75"/>
      <c r="G20" s="79"/>
      <c r="H20" s="86"/>
      <c r="I20" s="85"/>
      <c r="J20" s="28"/>
      <c r="K20" s="28"/>
      <c r="L20" s="29"/>
      <c r="M20" s="29"/>
      <c r="N20" s="29"/>
      <c r="O20" s="29"/>
      <c r="Q20" s="30"/>
    </row>
    <row r="21" spans="2:17" x14ac:dyDescent="0.25">
      <c r="B21" s="90"/>
      <c r="C21" s="93"/>
      <c r="D21" s="37">
        <v>2.8929999999999998</v>
      </c>
      <c r="E21" s="36">
        <v>545.16</v>
      </c>
      <c r="F21" s="75"/>
      <c r="G21" s="79"/>
      <c r="H21" s="86"/>
      <c r="I21" s="85"/>
      <c r="J21" s="28"/>
      <c r="K21" s="28"/>
      <c r="L21" s="29"/>
      <c r="M21" s="29"/>
      <c r="N21" s="29"/>
      <c r="O21" s="29"/>
      <c r="Q21" s="30"/>
    </row>
    <row r="22" spans="2:17" x14ac:dyDescent="0.25">
      <c r="B22" s="90"/>
      <c r="C22" s="93"/>
      <c r="D22" s="37">
        <v>2.8450000000000002</v>
      </c>
      <c r="E22" s="36">
        <v>545.69000000000005</v>
      </c>
      <c r="F22" s="75"/>
      <c r="G22" s="79"/>
      <c r="H22" s="86"/>
      <c r="I22" s="85"/>
      <c r="J22" s="28"/>
      <c r="K22" s="28"/>
      <c r="L22" s="29"/>
      <c r="M22" s="29"/>
      <c r="N22" s="29"/>
      <c r="O22" s="29"/>
      <c r="Q22" s="30"/>
    </row>
    <row r="23" spans="2:17" x14ac:dyDescent="0.25">
      <c r="B23" s="90"/>
      <c r="C23" s="93"/>
      <c r="D23" s="37">
        <v>2.92</v>
      </c>
      <c r="E23" s="36">
        <v>540.76</v>
      </c>
      <c r="F23" s="75"/>
      <c r="G23" s="79"/>
      <c r="H23" s="86"/>
      <c r="I23" s="85"/>
      <c r="J23" s="28"/>
      <c r="K23" s="28"/>
      <c r="L23" s="29"/>
      <c r="M23" s="29"/>
      <c r="N23" s="29"/>
      <c r="O23" s="29"/>
    </row>
    <row r="24" spans="2:17" x14ac:dyDescent="0.25">
      <c r="B24" s="90"/>
      <c r="C24" s="93"/>
      <c r="D24" s="37">
        <v>2.8980000000000001</v>
      </c>
      <c r="E24" s="36">
        <v>549.53</v>
      </c>
      <c r="F24" s="75"/>
      <c r="G24" s="79"/>
      <c r="H24" s="86"/>
      <c r="I24" s="85"/>
      <c r="J24" s="28"/>
      <c r="K24" s="28"/>
      <c r="L24" s="29"/>
      <c r="M24" s="29"/>
      <c r="N24" s="29"/>
      <c r="O24" s="29"/>
    </row>
    <row r="25" spans="2:17" x14ac:dyDescent="0.25">
      <c r="B25" s="90"/>
      <c r="C25" s="93"/>
      <c r="D25" s="37">
        <v>2.9239999999999999</v>
      </c>
      <c r="E25" s="36">
        <v>548.33000000000004</v>
      </c>
      <c r="F25" s="75"/>
      <c r="G25" s="79"/>
      <c r="H25" s="86"/>
      <c r="I25" s="85"/>
      <c r="J25" s="28"/>
      <c r="K25" s="28"/>
      <c r="L25" s="29"/>
      <c r="M25" s="29"/>
      <c r="N25" s="29"/>
      <c r="O25" s="29"/>
    </row>
    <row r="26" spans="2:17" x14ac:dyDescent="0.25">
      <c r="B26" s="90"/>
      <c r="C26" s="93"/>
      <c r="D26" s="37">
        <v>2.97</v>
      </c>
      <c r="E26" s="36">
        <v>542.71</v>
      </c>
      <c r="F26" s="75"/>
      <c r="G26" s="79"/>
      <c r="H26" s="86"/>
      <c r="I26" s="85"/>
      <c r="J26" s="28"/>
      <c r="K26" s="28"/>
      <c r="L26" s="29"/>
      <c r="M26" s="29"/>
      <c r="N26" s="29"/>
      <c r="O26" s="29"/>
    </row>
    <row r="27" spans="2:17" x14ac:dyDescent="0.25">
      <c r="B27" s="90"/>
      <c r="C27" s="93"/>
      <c r="D27" s="37">
        <v>2.97</v>
      </c>
      <c r="E27" s="36">
        <v>547.29999999999995</v>
      </c>
      <c r="F27" s="75"/>
      <c r="G27" s="79"/>
      <c r="H27" s="86"/>
      <c r="I27" s="85"/>
      <c r="J27" s="28"/>
      <c r="K27" s="28"/>
      <c r="L27" s="29"/>
      <c r="M27" s="29"/>
      <c r="N27" s="29"/>
      <c r="O27" s="29"/>
    </row>
    <row r="28" spans="2:17" x14ac:dyDescent="0.25">
      <c r="B28" s="90"/>
      <c r="C28" s="93"/>
      <c r="D28" s="37">
        <v>2.7370000000000001</v>
      </c>
      <c r="E28" s="36">
        <v>533.55999999999995</v>
      </c>
      <c r="F28" s="75"/>
      <c r="G28" s="79"/>
      <c r="H28" s="86"/>
      <c r="I28" s="85"/>
      <c r="J28" s="28"/>
      <c r="K28" s="28"/>
      <c r="L28" s="29"/>
      <c r="M28" s="29"/>
      <c r="N28" s="29"/>
      <c r="O28" s="29"/>
    </row>
    <row r="29" spans="2:17" x14ac:dyDescent="0.25">
      <c r="B29" s="90"/>
      <c r="C29" s="93"/>
      <c r="D29" s="37">
        <v>2.9550000000000001</v>
      </c>
      <c r="E29" s="36">
        <v>562.42999999999995</v>
      </c>
      <c r="F29" s="75"/>
      <c r="G29" s="79"/>
      <c r="H29" s="86"/>
      <c r="I29" s="85"/>
      <c r="J29" s="28"/>
      <c r="K29" s="28"/>
      <c r="L29" s="29"/>
      <c r="M29" s="29"/>
      <c r="N29" s="29"/>
      <c r="O29" s="29"/>
    </row>
    <row r="30" spans="2:17" x14ac:dyDescent="0.25">
      <c r="B30" s="90"/>
      <c r="C30" s="93"/>
      <c r="D30" s="37">
        <v>2.9510000000000001</v>
      </c>
      <c r="E30" s="36">
        <v>559.77</v>
      </c>
      <c r="F30" s="75"/>
      <c r="G30" s="79"/>
      <c r="H30" s="86"/>
      <c r="I30" s="85"/>
      <c r="J30" s="28"/>
      <c r="K30" s="28"/>
      <c r="L30" s="29"/>
      <c r="M30" s="29"/>
      <c r="N30" s="29"/>
      <c r="O30" s="29"/>
    </row>
    <row r="31" spans="2:17" x14ac:dyDescent="0.25">
      <c r="B31" s="90"/>
      <c r="C31" s="93"/>
      <c r="D31" s="37">
        <v>2.9729999999999999</v>
      </c>
      <c r="E31" s="36">
        <v>551.27</v>
      </c>
      <c r="F31" s="75"/>
      <c r="G31" s="79"/>
      <c r="H31" s="86"/>
      <c r="I31" s="85"/>
      <c r="J31" s="28"/>
      <c r="K31" s="28"/>
      <c r="L31" s="29"/>
      <c r="M31" s="29"/>
      <c r="N31" s="29"/>
      <c r="O31" s="29"/>
    </row>
    <row r="32" spans="2:17" x14ac:dyDescent="0.25">
      <c r="B32" s="90"/>
      <c r="C32" s="93"/>
      <c r="D32" s="37">
        <v>2.887</v>
      </c>
      <c r="E32" s="36">
        <v>537.26</v>
      </c>
      <c r="F32" s="75"/>
      <c r="G32" s="79"/>
      <c r="H32" s="86"/>
      <c r="I32" s="85"/>
      <c r="J32" s="28"/>
      <c r="K32" s="28"/>
      <c r="L32" s="29"/>
      <c r="M32" s="29"/>
      <c r="N32" s="29"/>
      <c r="O32" s="29"/>
    </row>
    <row r="33" spans="2:15" x14ac:dyDescent="0.25">
      <c r="B33" s="90"/>
      <c r="C33" s="93"/>
      <c r="D33" s="37">
        <v>2.9460000000000002</v>
      </c>
      <c r="E33" s="36">
        <v>543.29</v>
      </c>
      <c r="F33" s="75"/>
      <c r="G33" s="79"/>
      <c r="H33" s="86"/>
      <c r="I33" s="85"/>
      <c r="J33" s="28"/>
      <c r="K33" s="28">
        <f>B13</f>
        <v>4.6859000000000002</v>
      </c>
      <c r="L33" s="29"/>
      <c r="M33" s="29"/>
      <c r="N33" s="29"/>
      <c r="O33" s="29"/>
    </row>
    <row r="34" spans="2:15" x14ac:dyDescent="0.25">
      <c r="B34" s="90"/>
      <c r="C34" s="93"/>
      <c r="D34" s="37">
        <v>2.8210000000000002</v>
      </c>
      <c r="E34" s="36">
        <v>550.19000000000005</v>
      </c>
      <c r="F34" s="75"/>
      <c r="G34" s="79"/>
      <c r="H34" s="86"/>
      <c r="I34" s="85"/>
      <c r="J34" s="28"/>
      <c r="K34" s="28"/>
      <c r="L34" s="29"/>
      <c r="M34" s="29"/>
      <c r="N34" s="29"/>
      <c r="O34" s="29"/>
    </row>
    <row r="35" spans="2:15" x14ac:dyDescent="0.25">
      <c r="B35" s="90"/>
      <c r="C35" s="93"/>
      <c r="D35" s="37">
        <v>2.948</v>
      </c>
      <c r="E35" s="36">
        <v>537.83000000000004</v>
      </c>
      <c r="F35" s="75"/>
      <c r="G35" s="79"/>
      <c r="H35" s="86"/>
      <c r="I35" s="85"/>
      <c r="J35" s="28"/>
      <c r="K35" s="28"/>
      <c r="L35" s="29"/>
      <c r="M35" s="29"/>
      <c r="N35" s="29"/>
      <c r="O35" s="29"/>
    </row>
    <row r="36" spans="2:15" x14ac:dyDescent="0.25">
      <c r="B36" s="90"/>
      <c r="C36" s="93"/>
      <c r="D36" s="37">
        <v>2.9590000000000001</v>
      </c>
      <c r="E36" s="36">
        <v>553.33000000000004</v>
      </c>
      <c r="F36" s="75"/>
      <c r="G36" s="79"/>
      <c r="H36" s="86"/>
      <c r="I36" s="85"/>
      <c r="J36" s="28"/>
      <c r="K36" s="28"/>
      <c r="L36" s="29"/>
      <c r="M36" s="29"/>
      <c r="N36" s="29"/>
      <c r="O36" s="29"/>
    </row>
    <row r="37" spans="2:15" x14ac:dyDescent="0.25">
      <c r="B37" s="90"/>
      <c r="C37" s="93"/>
      <c r="D37" s="37">
        <v>2.7440000000000002</v>
      </c>
      <c r="E37" s="36">
        <v>542.91</v>
      </c>
      <c r="F37" s="75"/>
      <c r="G37" s="79"/>
      <c r="H37" s="86"/>
      <c r="I37" s="85"/>
      <c r="J37" s="28"/>
      <c r="K37" s="28"/>
      <c r="L37" s="29"/>
      <c r="M37" s="29"/>
      <c r="N37" s="29"/>
      <c r="O37" s="29"/>
    </row>
    <row r="38" spans="2:15" x14ac:dyDescent="0.25">
      <c r="B38" s="90"/>
      <c r="C38" s="93"/>
      <c r="D38" s="37">
        <v>2.992</v>
      </c>
      <c r="E38" s="36">
        <v>542.5</v>
      </c>
      <c r="F38" s="75"/>
      <c r="G38" s="79"/>
      <c r="H38" s="86"/>
      <c r="I38" s="85"/>
      <c r="J38" s="28"/>
      <c r="K38" s="28"/>
      <c r="L38" s="29"/>
      <c r="M38" s="29"/>
      <c r="N38" s="29"/>
      <c r="O38" s="29"/>
    </row>
    <row r="39" spans="2:15" x14ac:dyDescent="0.25">
      <c r="B39" s="90"/>
      <c r="C39" s="93"/>
      <c r="D39" s="37">
        <v>2.879</v>
      </c>
      <c r="E39" s="36">
        <v>545.48</v>
      </c>
      <c r="F39" s="75"/>
      <c r="G39" s="79"/>
      <c r="H39" s="86"/>
      <c r="I39" s="85"/>
      <c r="J39" s="28"/>
      <c r="K39" s="28"/>
      <c r="L39" s="29"/>
      <c r="M39" s="29"/>
      <c r="N39" s="29"/>
      <c r="O39" s="29"/>
    </row>
    <row r="40" spans="2:15" x14ac:dyDescent="0.25">
      <c r="B40" s="90"/>
      <c r="C40" s="93"/>
      <c r="D40" s="37"/>
      <c r="E40" s="36"/>
      <c r="F40" s="75"/>
      <c r="G40" s="79"/>
      <c r="H40" s="86"/>
      <c r="I40" s="85"/>
      <c r="J40" s="28"/>
      <c r="K40" s="28"/>
      <c r="L40" s="28"/>
      <c r="M40" s="28"/>
      <c r="N40" s="28"/>
      <c r="O40" s="28"/>
    </row>
    <row r="41" spans="2:15" x14ac:dyDescent="0.25">
      <c r="B41" s="90"/>
      <c r="C41" s="93"/>
      <c r="D41" s="37"/>
      <c r="E41" s="36"/>
      <c r="F41" s="75"/>
      <c r="G41" s="79"/>
      <c r="H41" s="86"/>
      <c r="I41" s="85"/>
      <c r="J41" s="28"/>
      <c r="K41" s="28"/>
      <c r="L41" s="28"/>
      <c r="M41" s="28"/>
      <c r="N41" s="28"/>
      <c r="O41" s="28"/>
    </row>
    <row r="42" spans="2:15" x14ac:dyDescent="0.25">
      <c r="B42" s="90"/>
      <c r="C42" s="93"/>
      <c r="D42" s="37"/>
      <c r="E42" s="36"/>
      <c r="F42" s="75"/>
      <c r="G42" s="79"/>
      <c r="H42" s="86"/>
      <c r="I42" s="85"/>
      <c r="J42" s="28"/>
      <c r="K42" s="28"/>
      <c r="L42" s="28"/>
      <c r="M42" s="28"/>
      <c r="N42" s="28"/>
      <c r="O42" s="28"/>
    </row>
    <row r="43" spans="2:15" x14ac:dyDescent="0.25">
      <c r="B43" s="90"/>
      <c r="C43" s="93"/>
      <c r="D43" s="37"/>
      <c r="E43" s="36"/>
      <c r="F43" s="75"/>
      <c r="G43" s="79"/>
      <c r="H43" s="86"/>
      <c r="I43" s="85"/>
      <c r="J43" s="28"/>
      <c r="K43" s="28"/>
      <c r="L43" s="28"/>
      <c r="M43" s="28"/>
      <c r="N43" s="28"/>
      <c r="O43" s="28"/>
    </row>
    <row r="44" spans="2:15" x14ac:dyDescent="0.25">
      <c r="B44" s="90"/>
      <c r="C44" s="93"/>
      <c r="D44" s="37"/>
      <c r="E44" s="36"/>
      <c r="F44" s="75"/>
      <c r="G44" s="79"/>
      <c r="H44" s="86"/>
      <c r="I44" s="85"/>
      <c r="J44" s="28"/>
      <c r="K44" s="28"/>
      <c r="L44" s="28"/>
      <c r="M44" s="28"/>
      <c r="N44" s="28"/>
      <c r="O44" s="28"/>
    </row>
    <row r="45" spans="2:15" x14ac:dyDescent="0.25">
      <c r="B45" s="90"/>
      <c r="C45" s="93"/>
      <c r="D45" s="37"/>
      <c r="E45" s="36"/>
      <c r="F45" s="75"/>
      <c r="G45" s="79"/>
      <c r="H45" s="86"/>
      <c r="I45" s="85"/>
      <c r="J45" s="28"/>
      <c r="K45" s="28"/>
      <c r="L45" s="28"/>
      <c r="M45" s="28"/>
      <c r="N45" s="28"/>
      <c r="O45" s="28"/>
    </row>
    <row r="46" spans="2:15" x14ac:dyDescent="0.25">
      <c r="B46" s="90"/>
      <c r="C46" s="93"/>
      <c r="D46" s="37"/>
      <c r="E46" s="36"/>
      <c r="F46" s="75"/>
      <c r="G46" s="79"/>
      <c r="H46" s="86"/>
      <c r="I46" s="85"/>
      <c r="J46" s="28"/>
      <c r="K46" s="28"/>
      <c r="L46" s="28"/>
      <c r="M46" s="28"/>
      <c r="N46" s="28"/>
      <c r="O46" s="28"/>
    </row>
    <row r="47" spans="2:15" x14ac:dyDescent="0.25">
      <c r="B47" s="90"/>
      <c r="C47" s="93"/>
      <c r="D47" s="37"/>
      <c r="E47" s="36"/>
      <c r="F47" s="75"/>
      <c r="G47" s="79"/>
      <c r="H47" s="86"/>
      <c r="I47" s="85"/>
      <c r="J47" s="28"/>
      <c r="K47" s="28"/>
      <c r="L47" s="28"/>
      <c r="M47" s="28"/>
      <c r="N47" s="28"/>
      <c r="O47" s="28"/>
    </row>
    <row r="48" spans="2:15" x14ac:dyDescent="0.25">
      <c r="B48" s="90"/>
      <c r="C48" s="93"/>
      <c r="D48" s="37"/>
      <c r="E48" s="36"/>
      <c r="F48" s="75"/>
      <c r="G48" s="79"/>
      <c r="H48" s="86"/>
      <c r="I48" s="85"/>
      <c r="J48" s="28"/>
      <c r="K48" s="28"/>
      <c r="L48" s="28"/>
      <c r="M48" s="28"/>
      <c r="N48" s="28"/>
      <c r="O48" s="28"/>
    </row>
    <row r="49" spans="2:15" x14ac:dyDescent="0.25">
      <c r="B49" s="90"/>
      <c r="C49" s="93"/>
      <c r="D49" s="37"/>
      <c r="E49" s="36"/>
      <c r="F49" s="75"/>
      <c r="G49" s="79"/>
      <c r="H49" s="86"/>
      <c r="I49" s="85"/>
      <c r="J49" s="28"/>
      <c r="K49" s="28"/>
      <c r="L49" s="28"/>
      <c r="M49" s="28"/>
      <c r="N49" s="28"/>
      <c r="O49" s="28"/>
    </row>
    <row r="50" spans="2:15" x14ac:dyDescent="0.25">
      <c r="B50" s="90"/>
      <c r="C50" s="93"/>
      <c r="D50" s="37"/>
      <c r="E50" s="36"/>
      <c r="F50" s="75"/>
      <c r="G50" s="79"/>
      <c r="H50" s="86"/>
      <c r="I50" s="85"/>
      <c r="J50" s="28"/>
      <c r="K50" s="28"/>
      <c r="L50" s="28"/>
      <c r="M50" s="28"/>
      <c r="N50" s="28"/>
      <c r="O50" s="28"/>
    </row>
    <row r="51" spans="2:15" x14ac:dyDescent="0.25">
      <c r="B51" s="90"/>
      <c r="C51" s="93"/>
      <c r="D51" s="37"/>
      <c r="E51" s="36"/>
      <c r="F51" s="75"/>
      <c r="G51" s="79"/>
      <c r="H51" s="86"/>
      <c r="I51" s="85"/>
      <c r="J51" s="28"/>
      <c r="K51" s="28"/>
      <c r="L51" s="28"/>
      <c r="M51" s="28"/>
      <c r="N51" s="28"/>
      <c r="O51" s="28"/>
    </row>
    <row r="52" spans="2:15" x14ac:dyDescent="0.25">
      <c r="B52" s="90"/>
      <c r="C52" s="93"/>
      <c r="D52" s="37"/>
      <c r="E52" s="36"/>
      <c r="F52" s="75"/>
      <c r="G52" s="79"/>
      <c r="H52" s="86"/>
      <c r="I52" s="85"/>
      <c r="J52" s="28"/>
      <c r="K52" s="28"/>
      <c r="L52" s="28"/>
      <c r="M52" s="28"/>
      <c r="N52" s="28"/>
      <c r="O52" s="28"/>
    </row>
    <row r="53" spans="2:15" x14ac:dyDescent="0.25">
      <c r="B53" s="90"/>
      <c r="C53" s="93"/>
      <c r="D53" s="37"/>
      <c r="E53" s="36"/>
      <c r="F53" s="75"/>
      <c r="G53" s="79"/>
      <c r="H53" s="86"/>
      <c r="I53" s="85"/>
      <c r="J53" s="28"/>
      <c r="K53" s="28"/>
      <c r="L53" s="28"/>
      <c r="M53" s="28"/>
      <c r="N53" s="28"/>
      <c r="O53" s="28"/>
    </row>
    <row r="54" spans="2:15" x14ac:dyDescent="0.25">
      <c r="B54" s="90"/>
      <c r="C54" s="93"/>
      <c r="D54" s="37"/>
      <c r="E54" s="36"/>
      <c r="F54" s="75"/>
      <c r="G54" s="79"/>
      <c r="H54" s="86"/>
      <c r="I54" s="85"/>
      <c r="J54" s="28"/>
      <c r="K54" s="28"/>
      <c r="L54" s="28"/>
      <c r="M54" s="28"/>
      <c r="N54" s="28"/>
      <c r="O54" s="28"/>
    </row>
    <row r="55" spans="2:15" x14ac:dyDescent="0.25">
      <c r="B55" s="90"/>
      <c r="C55" s="93"/>
      <c r="D55" s="37"/>
      <c r="E55" s="36"/>
      <c r="F55" s="75"/>
      <c r="G55" s="79"/>
      <c r="H55" s="86"/>
      <c r="I55" s="85"/>
      <c r="J55" s="28"/>
      <c r="K55" s="28"/>
      <c r="L55" s="29"/>
      <c r="M55" s="29"/>
      <c r="N55" s="29"/>
      <c r="O55" s="29"/>
    </row>
    <row r="56" spans="2:15" x14ac:dyDescent="0.25">
      <c r="B56" s="90"/>
      <c r="C56" s="93"/>
      <c r="D56" s="37"/>
      <c r="E56" s="36"/>
      <c r="F56" s="75"/>
      <c r="G56" s="79"/>
      <c r="H56" s="86"/>
      <c r="I56" s="85"/>
      <c r="J56" s="28"/>
      <c r="K56" s="28"/>
      <c r="L56" s="29"/>
      <c r="M56" s="29"/>
      <c r="N56" s="29"/>
      <c r="O56" s="29"/>
    </row>
    <row r="57" spans="2:15" x14ac:dyDescent="0.25">
      <c r="B57" s="91"/>
      <c r="C57" s="94"/>
      <c r="D57" s="37"/>
      <c r="E57" s="36"/>
      <c r="F57" s="76"/>
      <c r="G57" s="80"/>
      <c r="H57" s="87"/>
      <c r="I57" s="88"/>
      <c r="J57" s="28"/>
      <c r="K57" s="28"/>
      <c r="L57" s="29"/>
      <c r="M57" s="29"/>
      <c r="N57" s="29"/>
      <c r="O57" s="29"/>
    </row>
    <row r="58" spans="2:15" ht="6" customHeight="1" x14ac:dyDescent="0.25">
      <c r="O58" s="22"/>
    </row>
    <row r="59" spans="2:15" ht="32.25" customHeight="1" x14ac:dyDescent="0.25">
      <c r="B59" s="63" t="s">
        <v>37</v>
      </c>
      <c r="C59" s="63"/>
      <c r="D59" s="63"/>
      <c r="E59" s="63"/>
      <c r="F59" s="63"/>
      <c r="G59" s="63"/>
      <c r="H59" s="63"/>
      <c r="I59" s="63"/>
      <c r="J59" s="63"/>
      <c r="K59" s="31"/>
      <c r="L59" s="31"/>
      <c r="M59" s="31"/>
      <c r="O59" s="22"/>
    </row>
    <row r="60" spans="2:15" x14ac:dyDescent="0.25">
      <c r="C60" s="31"/>
      <c r="D60" s="31"/>
      <c r="J60" s="31"/>
      <c r="K60" s="31"/>
      <c r="L60" s="31"/>
      <c r="M60" s="31"/>
      <c r="O60" s="22"/>
    </row>
    <row r="61" spans="2:15" x14ac:dyDescent="0.25">
      <c r="O61" s="22"/>
    </row>
    <row r="62" spans="2:15" x14ac:dyDescent="0.25">
      <c r="O62" s="22"/>
    </row>
    <row r="63" spans="2:15" x14ac:dyDescent="0.25">
      <c r="O63" s="7"/>
    </row>
    <row r="64" spans="2:15" x14ac:dyDescent="0.25">
      <c r="O64" s="7"/>
    </row>
    <row r="65" spans="15:15" x14ac:dyDescent="0.25">
      <c r="O65" s="7"/>
    </row>
    <row r="66" spans="15:15" x14ac:dyDescent="0.25">
      <c r="O66" s="7"/>
    </row>
    <row r="67" spans="15:15" x14ac:dyDescent="0.25">
      <c r="O67" s="7"/>
    </row>
    <row r="68" spans="15:15" x14ac:dyDescent="0.25">
      <c r="O68" s="7"/>
    </row>
    <row r="69" spans="15:15" x14ac:dyDescent="0.25">
      <c r="O69" s="7"/>
    </row>
    <row r="70" spans="15:15" x14ac:dyDescent="0.25">
      <c r="O70" s="7"/>
    </row>
    <row r="71" spans="15:15" x14ac:dyDescent="0.25">
      <c r="O71" s="7"/>
    </row>
    <row r="72" spans="15:15" x14ac:dyDescent="0.25">
      <c r="O72" s="7"/>
    </row>
  </sheetData>
  <sheetProtection password="CE36" sheet="1" objects="1" scenarios="1" formatCells="0" selectLockedCells="1"/>
  <mergeCells count="13">
    <mergeCell ref="B59:J59"/>
    <mergeCell ref="B13:B57"/>
    <mergeCell ref="C13:C57"/>
    <mergeCell ref="F13:F57"/>
    <mergeCell ref="G13:G57"/>
    <mergeCell ref="H13:H57"/>
    <mergeCell ref="I13:I57"/>
    <mergeCell ref="B9:E9"/>
    <mergeCell ref="F9:I9"/>
    <mergeCell ref="F11:F12"/>
    <mergeCell ref="G11:G12"/>
    <mergeCell ref="H11:H12"/>
    <mergeCell ref="I11:I12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1.1 Queda livre: força gravítica e aceleração da gravidade&amp;R&amp;D</oddHeader>
    <oddFooter>&amp;L+ Física : Física A : 11° ano&amp;C&amp;A - Página &amp;P de &amp;N&amp;RSantillana</oddFooter>
  </headerFooter>
  <ignoredErrors>
    <ignoredError sqref="F13:G13" formulaRange="1"/>
  </ignoredErrors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Z72"/>
  <sheetViews>
    <sheetView showGridLines="0" showRowColHeaders="0" zoomScaleNormal="100" workbookViewId="0">
      <selection activeCell="B12" sqref="B12"/>
    </sheetView>
  </sheetViews>
  <sheetFormatPr defaultRowHeight="15" x14ac:dyDescent="0.25"/>
  <cols>
    <col min="1" max="1" width="5.42578125" customWidth="1"/>
    <col min="2" max="2" width="12.28515625" customWidth="1"/>
    <col min="3" max="5" width="12.140625" customWidth="1"/>
    <col min="6" max="7" width="14.28515625" customWidth="1"/>
    <col min="8" max="8" width="14.5703125" customWidth="1"/>
    <col min="9" max="9" width="14.140625" customWidth="1"/>
    <col min="10" max="11" width="12.85546875" customWidth="1"/>
    <col min="12" max="12" width="2.7109375" customWidth="1"/>
    <col min="13" max="13" width="14.7109375" hidden="1" customWidth="1"/>
    <col min="14" max="16" width="12.140625" customWidth="1"/>
    <col min="17" max="17" width="11.42578125" customWidth="1"/>
    <col min="18" max="18" width="5" customWidth="1"/>
    <col min="19" max="19" width="13.28515625" customWidth="1"/>
    <col min="20" max="26" width="5" customWidth="1"/>
  </cols>
  <sheetData>
    <row r="1" spans="2:26" ht="3" customHeight="1" x14ac:dyDescent="0.25"/>
    <row r="2" spans="2:26" ht="28.5" x14ac:dyDescent="0.45">
      <c r="B2" s="4" t="s">
        <v>0</v>
      </c>
    </row>
    <row r="3" spans="2:26" ht="3" customHeight="1" x14ac:dyDescent="0.25"/>
    <row r="4" spans="2:26" ht="15.75" x14ac:dyDescent="0.25">
      <c r="B4" s="16" t="s">
        <v>1</v>
      </c>
      <c r="U4" s="6"/>
      <c r="V4" s="7"/>
      <c r="W4" s="7"/>
      <c r="X4" s="7"/>
      <c r="Y4" s="7"/>
      <c r="Z4" s="7"/>
    </row>
    <row r="5" spans="2:26" ht="12" customHeight="1" x14ac:dyDescent="0.35">
      <c r="B5" s="5"/>
      <c r="U5" s="6"/>
      <c r="V5" s="7"/>
      <c r="W5" s="7"/>
      <c r="X5" s="7"/>
      <c r="Y5" s="7"/>
      <c r="Z5" s="7"/>
    </row>
    <row r="6" spans="2:26" ht="21" x14ac:dyDescent="0.35">
      <c r="B6" s="5" t="s">
        <v>3</v>
      </c>
      <c r="U6" s="6"/>
      <c r="V6" s="7"/>
      <c r="W6" s="7"/>
      <c r="X6" s="7"/>
      <c r="Y6" s="7"/>
      <c r="Z6" s="7"/>
    </row>
    <row r="7" spans="2:26" ht="21" customHeight="1" x14ac:dyDescent="0.35">
      <c r="B7" s="5" t="s">
        <v>44</v>
      </c>
      <c r="E7" s="17"/>
      <c r="F7" s="17"/>
      <c r="G7" s="18"/>
      <c r="H7" s="18"/>
      <c r="I7" s="27"/>
      <c r="J7" s="32"/>
      <c r="K7" s="32"/>
      <c r="L7" s="18"/>
      <c r="M7" s="19" t="s">
        <v>24</v>
      </c>
    </row>
    <row r="8" spans="2:26" ht="7.5" customHeight="1" x14ac:dyDescent="0.25">
      <c r="E8" s="18"/>
      <c r="F8" s="18"/>
      <c r="G8" s="18"/>
      <c r="H8" s="18"/>
      <c r="I8" s="18"/>
      <c r="J8" s="18"/>
      <c r="K8" s="18"/>
      <c r="L8" s="18"/>
      <c r="M8" s="20" t="s">
        <v>25</v>
      </c>
    </row>
    <row r="9" spans="2:26" ht="30.75" customHeight="1" x14ac:dyDescent="0.25">
      <c r="B9" s="95" t="s">
        <v>26</v>
      </c>
      <c r="C9" s="96"/>
      <c r="D9" s="96"/>
      <c r="E9" s="97"/>
      <c r="F9" s="81" t="s">
        <v>27</v>
      </c>
      <c r="G9" s="82"/>
      <c r="H9" s="82"/>
      <c r="I9" s="83"/>
      <c r="J9" s="21"/>
      <c r="K9" s="21"/>
      <c r="L9" s="39"/>
      <c r="M9" s="21"/>
    </row>
    <row r="10" spans="2:26" ht="44.25" customHeight="1" x14ac:dyDescent="0.25">
      <c r="B10" s="33" t="s">
        <v>9</v>
      </c>
      <c r="C10" s="33" t="s">
        <v>22</v>
      </c>
      <c r="D10" s="33" t="s">
        <v>28</v>
      </c>
      <c r="E10" s="33" t="s">
        <v>32</v>
      </c>
      <c r="F10" s="38" t="s">
        <v>29</v>
      </c>
      <c r="G10" s="38" t="s">
        <v>38</v>
      </c>
      <c r="H10" s="38" t="s">
        <v>41</v>
      </c>
      <c r="I10" s="38" t="s">
        <v>42</v>
      </c>
      <c r="J10" s="22"/>
      <c r="K10" s="22"/>
      <c r="L10" s="22"/>
      <c r="M10" s="22"/>
      <c r="N10" s="22"/>
      <c r="O10" s="22"/>
    </row>
    <row r="11" spans="2:26" ht="21.75" customHeight="1" x14ac:dyDescent="0.25">
      <c r="B11" s="34" t="s">
        <v>51</v>
      </c>
      <c r="C11" s="34" t="s">
        <v>31</v>
      </c>
      <c r="D11" s="35" t="s">
        <v>33</v>
      </c>
      <c r="E11" s="34" t="s">
        <v>36</v>
      </c>
      <c r="F11" s="98" t="s">
        <v>30</v>
      </c>
      <c r="G11" s="98"/>
      <c r="H11" s="98" t="s">
        <v>40</v>
      </c>
      <c r="I11" s="98" t="s">
        <v>39</v>
      </c>
      <c r="J11" s="22"/>
      <c r="K11" s="22"/>
      <c r="L11" s="22"/>
      <c r="M11" s="22"/>
      <c r="N11" s="22"/>
      <c r="O11" s="22"/>
    </row>
    <row r="12" spans="2:26" ht="17.25" customHeight="1" x14ac:dyDescent="0.25">
      <c r="B12" s="23"/>
      <c r="C12" s="24"/>
      <c r="D12" s="25"/>
      <c r="E12" s="26"/>
      <c r="F12" s="99"/>
      <c r="G12" s="99"/>
      <c r="H12" s="100"/>
      <c r="I12" s="100"/>
      <c r="J12" s="27"/>
      <c r="K12" s="27"/>
      <c r="L12" s="22"/>
      <c r="M12" s="22"/>
      <c r="N12" s="22"/>
      <c r="O12" s="22"/>
    </row>
    <row r="13" spans="2:26" x14ac:dyDescent="0.25">
      <c r="B13" s="89"/>
      <c r="C13" s="92"/>
      <c r="D13" s="37"/>
      <c r="E13" s="36"/>
      <c r="F13" s="73" t="str">
        <f>IFERROR(AVERAGE(D13:D57)/1000,"Sem dados!")</f>
        <v>Sem dados!</v>
      </c>
      <c r="G13" s="77" t="str">
        <f>IFERROR(AVERAGE(E13:E57)/1000,"Sem dados!")</f>
        <v>Sem dados!</v>
      </c>
      <c r="H13" s="84" t="str">
        <f>IF(F13="Sem dados!","-",C13/F13)</f>
        <v>-</v>
      </c>
      <c r="I13" s="84" t="str">
        <f>IF(G13="Sem dados!","-",H13/G13)</f>
        <v>-</v>
      </c>
      <c r="J13" s="28"/>
      <c r="K13" s="28"/>
      <c r="L13" s="29"/>
      <c r="M13" s="29"/>
      <c r="N13" s="29"/>
      <c r="O13" s="29"/>
      <c r="Q13" s="30"/>
    </row>
    <row r="14" spans="2:26" x14ac:dyDescent="0.25">
      <c r="B14" s="90"/>
      <c r="C14" s="93"/>
      <c r="D14" s="37"/>
      <c r="E14" s="36"/>
      <c r="F14" s="74"/>
      <c r="G14" s="78"/>
      <c r="H14" s="85"/>
      <c r="I14" s="85"/>
      <c r="J14" s="28"/>
      <c r="K14" s="28"/>
      <c r="L14" s="29"/>
      <c r="M14" s="29"/>
      <c r="N14" s="29"/>
      <c r="O14" s="29"/>
      <c r="Q14" s="30"/>
    </row>
    <row r="15" spans="2:26" ht="15" customHeight="1" x14ac:dyDescent="0.25">
      <c r="B15" s="90"/>
      <c r="C15" s="93"/>
      <c r="D15" s="37"/>
      <c r="E15" s="36"/>
      <c r="F15" s="74"/>
      <c r="G15" s="78"/>
      <c r="H15" s="85"/>
      <c r="I15" s="85"/>
      <c r="J15" s="28"/>
      <c r="K15" s="28"/>
      <c r="L15" s="29"/>
      <c r="M15" s="29"/>
      <c r="N15" s="29"/>
      <c r="O15" s="29"/>
      <c r="Q15" s="30"/>
    </row>
    <row r="16" spans="2:26" x14ac:dyDescent="0.25">
      <c r="B16" s="90"/>
      <c r="C16" s="93"/>
      <c r="D16" s="37"/>
      <c r="E16" s="36"/>
      <c r="F16" s="75"/>
      <c r="G16" s="79"/>
      <c r="H16" s="86"/>
      <c r="I16" s="85"/>
      <c r="J16" s="28"/>
      <c r="K16" s="28"/>
      <c r="L16" s="29"/>
      <c r="M16" s="29"/>
      <c r="N16" s="29"/>
      <c r="O16" s="29"/>
      <c r="Q16" s="30"/>
    </row>
    <row r="17" spans="2:17" x14ac:dyDescent="0.25">
      <c r="B17" s="90"/>
      <c r="C17" s="93"/>
      <c r="D17" s="37"/>
      <c r="E17" s="36"/>
      <c r="F17" s="75"/>
      <c r="G17" s="79"/>
      <c r="H17" s="86"/>
      <c r="I17" s="85"/>
      <c r="J17" s="28"/>
      <c r="K17" s="28"/>
      <c r="L17" s="29"/>
      <c r="M17" s="29"/>
      <c r="N17" s="29"/>
      <c r="O17" s="29"/>
      <c r="Q17" s="30"/>
    </row>
    <row r="18" spans="2:17" x14ac:dyDescent="0.25">
      <c r="B18" s="90"/>
      <c r="C18" s="93"/>
      <c r="D18" s="37"/>
      <c r="E18" s="36"/>
      <c r="F18" s="75"/>
      <c r="G18" s="79"/>
      <c r="H18" s="86"/>
      <c r="I18" s="85"/>
      <c r="J18" s="28"/>
      <c r="K18" s="28"/>
      <c r="L18" s="29"/>
      <c r="M18" s="29"/>
      <c r="N18" s="29"/>
      <c r="O18" s="29"/>
      <c r="Q18" s="30"/>
    </row>
    <row r="19" spans="2:17" x14ac:dyDescent="0.25">
      <c r="B19" s="90"/>
      <c r="C19" s="93"/>
      <c r="D19" s="37"/>
      <c r="E19" s="36"/>
      <c r="F19" s="75"/>
      <c r="G19" s="79"/>
      <c r="H19" s="86"/>
      <c r="I19" s="85"/>
      <c r="J19" s="28"/>
      <c r="K19" s="28"/>
      <c r="L19" s="29"/>
      <c r="M19" s="29"/>
      <c r="N19" s="29"/>
      <c r="O19" s="29"/>
      <c r="Q19" s="30"/>
    </row>
    <row r="20" spans="2:17" x14ac:dyDescent="0.25">
      <c r="B20" s="90"/>
      <c r="C20" s="93"/>
      <c r="D20" s="37"/>
      <c r="E20" s="36"/>
      <c r="F20" s="75"/>
      <c r="G20" s="79"/>
      <c r="H20" s="86"/>
      <c r="I20" s="85"/>
      <c r="J20" s="28"/>
      <c r="K20" s="28"/>
      <c r="L20" s="29"/>
      <c r="M20" s="29"/>
      <c r="N20" s="29"/>
      <c r="O20" s="29"/>
      <c r="Q20" s="30"/>
    </row>
    <row r="21" spans="2:17" x14ac:dyDescent="0.25">
      <c r="B21" s="90"/>
      <c r="C21" s="93"/>
      <c r="D21" s="37"/>
      <c r="E21" s="36"/>
      <c r="F21" s="75"/>
      <c r="G21" s="79"/>
      <c r="H21" s="86"/>
      <c r="I21" s="85"/>
      <c r="J21" s="28"/>
      <c r="K21" s="28"/>
      <c r="L21" s="29"/>
      <c r="M21" s="29"/>
      <c r="N21" s="29"/>
      <c r="O21" s="29"/>
      <c r="Q21" s="30"/>
    </row>
    <row r="22" spans="2:17" x14ac:dyDescent="0.25">
      <c r="B22" s="90"/>
      <c r="C22" s="93"/>
      <c r="D22" s="37"/>
      <c r="E22" s="36"/>
      <c r="F22" s="75"/>
      <c r="G22" s="79"/>
      <c r="H22" s="86"/>
      <c r="I22" s="85"/>
      <c r="J22" s="28"/>
      <c r="K22" s="28"/>
      <c r="L22" s="29"/>
      <c r="M22" s="29"/>
      <c r="N22" s="29"/>
      <c r="O22" s="29"/>
      <c r="Q22" s="30"/>
    </row>
    <row r="23" spans="2:17" x14ac:dyDescent="0.25">
      <c r="B23" s="90"/>
      <c r="C23" s="93"/>
      <c r="D23" s="37"/>
      <c r="E23" s="36"/>
      <c r="F23" s="75"/>
      <c r="G23" s="79"/>
      <c r="H23" s="86"/>
      <c r="I23" s="85"/>
      <c r="J23" s="28"/>
      <c r="K23" s="28"/>
      <c r="L23" s="29"/>
      <c r="M23" s="29"/>
      <c r="N23" s="29"/>
      <c r="O23" s="29"/>
    </row>
    <row r="24" spans="2:17" x14ac:dyDescent="0.25">
      <c r="B24" s="90"/>
      <c r="C24" s="93"/>
      <c r="D24" s="37"/>
      <c r="E24" s="36"/>
      <c r="F24" s="75"/>
      <c r="G24" s="79"/>
      <c r="H24" s="86"/>
      <c r="I24" s="85"/>
      <c r="J24" s="28"/>
      <c r="K24" s="28"/>
      <c r="L24" s="29"/>
      <c r="M24" s="29"/>
      <c r="N24" s="29"/>
      <c r="O24" s="29"/>
    </row>
    <row r="25" spans="2:17" x14ac:dyDescent="0.25">
      <c r="B25" s="90"/>
      <c r="C25" s="93"/>
      <c r="D25" s="37"/>
      <c r="E25" s="36"/>
      <c r="F25" s="75"/>
      <c r="G25" s="79"/>
      <c r="H25" s="86"/>
      <c r="I25" s="85"/>
      <c r="J25" s="28"/>
      <c r="K25" s="28"/>
      <c r="L25" s="29"/>
      <c r="M25" s="29"/>
      <c r="N25" s="29"/>
      <c r="O25" s="29"/>
    </row>
    <row r="26" spans="2:17" x14ac:dyDescent="0.25">
      <c r="B26" s="90"/>
      <c r="C26" s="93"/>
      <c r="D26" s="37"/>
      <c r="E26" s="36"/>
      <c r="F26" s="75"/>
      <c r="G26" s="79"/>
      <c r="H26" s="86"/>
      <c r="I26" s="85"/>
      <c r="J26" s="28"/>
      <c r="K26" s="28"/>
      <c r="L26" s="29"/>
      <c r="M26" s="29"/>
      <c r="N26" s="29"/>
      <c r="O26" s="29"/>
    </row>
    <row r="27" spans="2:17" x14ac:dyDescent="0.25">
      <c r="B27" s="90"/>
      <c r="C27" s="93"/>
      <c r="D27" s="37"/>
      <c r="E27" s="36"/>
      <c r="F27" s="75"/>
      <c r="G27" s="79"/>
      <c r="H27" s="86"/>
      <c r="I27" s="85"/>
      <c r="J27" s="28"/>
      <c r="K27" s="28"/>
      <c r="L27" s="29"/>
      <c r="M27" s="29"/>
      <c r="N27" s="29"/>
      <c r="O27" s="29"/>
    </row>
    <row r="28" spans="2:17" x14ac:dyDescent="0.25">
      <c r="B28" s="90"/>
      <c r="C28" s="93"/>
      <c r="D28" s="37"/>
      <c r="E28" s="36"/>
      <c r="F28" s="75"/>
      <c r="G28" s="79"/>
      <c r="H28" s="86"/>
      <c r="I28" s="85"/>
      <c r="J28" s="28"/>
      <c r="K28" s="28"/>
      <c r="L28" s="29"/>
      <c r="M28" s="29"/>
      <c r="N28" s="29"/>
      <c r="O28" s="29"/>
    </row>
    <row r="29" spans="2:17" x14ac:dyDescent="0.25">
      <c r="B29" s="90"/>
      <c r="C29" s="93"/>
      <c r="D29" s="37"/>
      <c r="E29" s="36"/>
      <c r="F29" s="75"/>
      <c r="G29" s="79"/>
      <c r="H29" s="86"/>
      <c r="I29" s="85"/>
      <c r="J29" s="28"/>
      <c r="K29" s="28"/>
      <c r="L29" s="29"/>
      <c r="M29" s="29"/>
      <c r="N29" s="29"/>
      <c r="O29" s="29"/>
    </row>
    <row r="30" spans="2:17" x14ac:dyDescent="0.25">
      <c r="B30" s="90"/>
      <c r="C30" s="93"/>
      <c r="D30" s="37"/>
      <c r="E30" s="36"/>
      <c r="F30" s="75"/>
      <c r="G30" s="79"/>
      <c r="H30" s="86"/>
      <c r="I30" s="85"/>
      <c r="J30" s="28"/>
      <c r="K30" s="28"/>
      <c r="L30" s="29"/>
      <c r="M30" s="29"/>
      <c r="N30" s="29"/>
      <c r="O30" s="29"/>
    </row>
    <row r="31" spans="2:17" x14ac:dyDescent="0.25">
      <c r="B31" s="90"/>
      <c r="C31" s="93"/>
      <c r="D31" s="37"/>
      <c r="E31" s="36"/>
      <c r="F31" s="75"/>
      <c r="G31" s="79"/>
      <c r="H31" s="86"/>
      <c r="I31" s="85"/>
      <c r="J31" s="28"/>
      <c r="K31" s="28"/>
      <c r="L31" s="29"/>
      <c r="M31" s="29"/>
      <c r="N31" s="29"/>
      <c r="O31" s="29"/>
    </row>
    <row r="32" spans="2:17" x14ac:dyDescent="0.25">
      <c r="B32" s="90"/>
      <c r="C32" s="93"/>
      <c r="D32" s="37"/>
      <c r="E32" s="36"/>
      <c r="F32" s="75"/>
      <c r="G32" s="79"/>
      <c r="H32" s="86"/>
      <c r="I32" s="85"/>
      <c r="J32" s="28"/>
      <c r="K32" s="28"/>
      <c r="L32" s="29"/>
      <c r="M32" s="29"/>
      <c r="N32" s="29"/>
      <c r="O32" s="29"/>
    </row>
    <row r="33" spans="2:15" x14ac:dyDescent="0.25">
      <c r="B33" s="90"/>
      <c r="C33" s="93"/>
      <c r="D33" s="37"/>
      <c r="E33" s="36"/>
      <c r="F33" s="75"/>
      <c r="G33" s="79"/>
      <c r="H33" s="86"/>
      <c r="I33" s="85"/>
      <c r="J33" s="28"/>
      <c r="K33" s="28"/>
      <c r="L33" s="29"/>
      <c r="M33" s="29"/>
      <c r="N33" s="29"/>
      <c r="O33" s="29"/>
    </row>
    <row r="34" spans="2:15" x14ac:dyDescent="0.25">
      <c r="B34" s="90"/>
      <c r="C34" s="93"/>
      <c r="D34" s="37"/>
      <c r="E34" s="36"/>
      <c r="F34" s="75"/>
      <c r="G34" s="79"/>
      <c r="H34" s="86"/>
      <c r="I34" s="85"/>
      <c r="J34" s="28"/>
      <c r="K34" s="28"/>
      <c r="L34" s="29"/>
      <c r="M34" s="29"/>
      <c r="N34" s="29"/>
      <c r="O34" s="29"/>
    </row>
    <row r="35" spans="2:15" x14ac:dyDescent="0.25">
      <c r="B35" s="90"/>
      <c r="C35" s="93"/>
      <c r="D35" s="37"/>
      <c r="E35" s="36"/>
      <c r="F35" s="75"/>
      <c r="G35" s="79"/>
      <c r="H35" s="86"/>
      <c r="I35" s="85"/>
      <c r="J35" s="28"/>
      <c r="K35" s="28"/>
      <c r="L35" s="29"/>
      <c r="M35" s="29"/>
      <c r="N35" s="29"/>
      <c r="O35" s="29"/>
    </row>
    <row r="36" spans="2:15" x14ac:dyDescent="0.25">
      <c r="B36" s="90"/>
      <c r="C36" s="93"/>
      <c r="D36" s="37"/>
      <c r="E36" s="36"/>
      <c r="F36" s="75"/>
      <c r="G36" s="79"/>
      <c r="H36" s="86"/>
      <c r="I36" s="85"/>
      <c r="J36" s="28"/>
      <c r="K36" s="28"/>
      <c r="L36" s="29"/>
      <c r="M36" s="29"/>
      <c r="N36" s="29"/>
      <c r="O36" s="29"/>
    </row>
    <row r="37" spans="2:15" x14ac:dyDescent="0.25">
      <c r="B37" s="90"/>
      <c r="C37" s="93"/>
      <c r="D37" s="37"/>
      <c r="E37" s="36"/>
      <c r="F37" s="75"/>
      <c r="G37" s="79"/>
      <c r="H37" s="86"/>
      <c r="I37" s="85"/>
      <c r="J37" s="28"/>
      <c r="K37" s="28"/>
      <c r="L37" s="29"/>
      <c r="M37" s="29"/>
      <c r="N37" s="29"/>
      <c r="O37" s="29"/>
    </row>
    <row r="38" spans="2:15" x14ac:dyDescent="0.25">
      <c r="B38" s="90"/>
      <c r="C38" s="93"/>
      <c r="D38" s="37"/>
      <c r="E38" s="36"/>
      <c r="F38" s="75"/>
      <c r="G38" s="79"/>
      <c r="H38" s="86"/>
      <c r="I38" s="85"/>
      <c r="J38" s="28"/>
      <c r="K38" s="28"/>
      <c r="L38" s="29"/>
      <c r="M38" s="29"/>
      <c r="N38" s="29"/>
      <c r="O38" s="29"/>
    </row>
    <row r="39" spans="2:15" x14ac:dyDescent="0.25">
      <c r="B39" s="90"/>
      <c r="C39" s="93"/>
      <c r="D39" s="37"/>
      <c r="E39" s="36"/>
      <c r="F39" s="75"/>
      <c r="G39" s="79"/>
      <c r="H39" s="86"/>
      <c r="I39" s="85"/>
      <c r="J39" s="28"/>
      <c r="K39" s="28"/>
      <c r="L39" s="29"/>
      <c r="M39" s="29"/>
      <c r="N39" s="29"/>
      <c r="O39" s="29"/>
    </row>
    <row r="40" spans="2:15" x14ac:dyDescent="0.25">
      <c r="B40" s="90"/>
      <c r="C40" s="93"/>
      <c r="D40" s="37"/>
      <c r="E40" s="36"/>
      <c r="F40" s="75"/>
      <c r="G40" s="79"/>
      <c r="H40" s="86"/>
      <c r="I40" s="85"/>
      <c r="J40" s="28"/>
      <c r="K40" s="28"/>
      <c r="L40" s="28"/>
      <c r="M40" s="28"/>
      <c r="N40" s="28"/>
      <c r="O40" s="28"/>
    </row>
    <row r="41" spans="2:15" x14ac:dyDescent="0.25">
      <c r="B41" s="90"/>
      <c r="C41" s="93"/>
      <c r="D41" s="37"/>
      <c r="E41" s="36"/>
      <c r="F41" s="75"/>
      <c r="G41" s="79"/>
      <c r="H41" s="86"/>
      <c r="I41" s="85"/>
      <c r="J41" s="28"/>
      <c r="K41" s="28"/>
      <c r="L41" s="28"/>
      <c r="M41" s="28"/>
      <c r="N41" s="28"/>
      <c r="O41" s="28"/>
    </row>
    <row r="42" spans="2:15" x14ac:dyDescent="0.25">
      <c r="B42" s="90"/>
      <c r="C42" s="93"/>
      <c r="D42" s="37"/>
      <c r="E42" s="36"/>
      <c r="F42" s="75"/>
      <c r="G42" s="79"/>
      <c r="H42" s="86"/>
      <c r="I42" s="85"/>
      <c r="J42" s="28"/>
      <c r="K42" s="28"/>
      <c r="L42" s="28"/>
      <c r="M42" s="28"/>
      <c r="N42" s="28"/>
      <c r="O42" s="28"/>
    </row>
    <row r="43" spans="2:15" x14ac:dyDescent="0.25">
      <c r="B43" s="90"/>
      <c r="C43" s="93"/>
      <c r="D43" s="37"/>
      <c r="E43" s="36"/>
      <c r="F43" s="75"/>
      <c r="G43" s="79"/>
      <c r="H43" s="86"/>
      <c r="I43" s="85"/>
      <c r="J43" s="28"/>
      <c r="K43" s="28"/>
      <c r="L43" s="28"/>
      <c r="M43" s="28"/>
      <c r="N43" s="28"/>
      <c r="O43" s="28"/>
    </row>
    <row r="44" spans="2:15" x14ac:dyDescent="0.25">
      <c r="B44" s="90"/>
      <c r="C44" s="93"/>
      <c r="D44" s="37"/>
      <c r="E44" s="36"/>
      <c r="F44" s="75"/>
      <c r="G44" s="79"/>
      <c r="H44" s="86"/>
      <c r="I44" s="85"/>
      <c r="J44" s="28"/>
      <c r="K44" s="28"/>
      <c r="L44" s="28"/>
      <c r="M44" s="28"/>
      <c r="N44" s="28"/>
      <c r="O44" s="28"/>
    </row>
    <row r="45" spans="2:15" x14ac:dyDescent="0.25">
      <c r="B45" s="90"/>
      <c r="C45" s="93"/>
      <c r="D45" s="37"/>
      <c r="E45" s="36"/>
      <c r="F45" s="75"/>
      <c r="G45" s="79"/>
      <c r="H45" s="86"/>
      <c r="I45" s="85"/>
      <c r="J45" s="28"/>
      <c r="K45" s="28"/>
      <c r="L45" s="28"/>
      <c r="M45" s="28"/>
      <c r="N45" s="28"/>
      <c r="O45" s="28"/>
    </row>
    <row r="46" spans="2:15" x14ac:dyDescent="0.25">
      <c r="B46" s="90"/>
      <c r="C46" s="93"/>
      <c r="D46" s="37"/>
      <c r="E46" s="36"/>
      <c r="F46" s="75"/>
      <c r="G46" s="79"/>
      <c r="H46" s="86"/>
      <c r="I46" s="85"/>
      <c r="J46" s="28"/>
      <c r="K46" s="28"/>
      <c r="L46" s="28"/>
      <c r="M46" s="28"/>
      <c r="N46" s="28"/>
      <c r="O46" s="28"/>
    </row>
    <row r="47" spans="2:15" x14ac:dyDescent="0.25">
      <c r="B47" s="90"/>
      <c r="C47" s="93"/>
      <c r="D47" s="37"/>
      <c r="E47" s="36"/>
      <c r="F47" s="75"/>
      <c r="G47" s="79"/>
      <c r="H47" s="86"/>
      <c r="I47" s="85"/>
      <c r="J47" s="28"/>
      <c r="K47" s="28"/>
      <c r="L47" s="28"/>
      <c r="M47" s="28"/>
      <c r="N47" s="28"/>
      <c r="O47" s="28"/>
    </row>
    <row r="48" spans="2:15" x14ac:dyDescent="0.25">
      <c r="B48" s="90"/>
      <c r="C48" s="93"/>
      <c r="D48" s="37"/>
      <c r="E48" s="36"/>
      <c r="F48" s="75"/>
      <c r="G48" s="79"/>
      <c r="H48" s="86"/>
      <c r="I48" s="85"/>
      <c r="J48" s="28"/>
      <c r="K48" s="28"/>
      <c r="L48" s="28"/>
      <c r="M48" s="28"/>
      <c r="N48" s="28"/>
      <c r="O48" s="28"/>
    </row>
    <row r="49" spans="2:15" x14ac:dyDescent="0.25">
      <c r="B49" s="90"/>
      <c r="C49" s="93"/>
      <c r="D49" s="37"/>
      <c r="E49" s="36"/>
      <c r="F49" s="75"/>
      <c r="G49" s="79"/>
      <c r="H49" s="86"/>
      <c r="I49" s="85"/>
      <c r="J49" s="28"/>
      <c r="K49" s="28"/>
      <c r="L49" s="28"/>
      <c r="M49" s="28"/>
      <c r="N49" s="28"/>
      <c r="O49" s="28"/>
    </row>
    <row r="50" spans="2:15" x14ac:dyDescent="0.25">
      <c r="B50" s="90"/>
      <c r="C50" s="93"/>
      <c r="D50" s="37"/>
      <c r="E50" s="36"/>
      <c r="F50" s="75"/>
      <c r="G50" s="79"/>
      <c r="H50" s="86"/>
      <c r="I50" s="85"/>
      <c r="J50" s="28"/>
      <c r="K50" s="28"/>
      <c r="L50" s="28"/>
      <c r="M50" s="28"/>
      <c r="N50" s="28"/>
      <c r="O50" s="28"/>
    </row>
    <row r="51" spans="2:15" x14ac:dyDescent="0.25">
      <c r="B51" s="90"/>
      <c r="C51" s="93"/>
      <c r="D51" s="37"/>
      <c r="E51" s="36"/>
      <c r="F51" s="75"/>
      <c r="G51" s="79"/>
      <c r="H51" s="86"/>
      <c r="I51" s="85"/>
      <c r="J51" s="28"/>
      <c r="K51" s="28"/>
      <c r="L51" s="28"/>
      <c r="M51" s="28"/>
      <c r="N51" s="28"/>
      <c r="O51" s="28"/>
    </row>
    <row r="52" spans="2:15" x14ac:dyDescent="0.25">
      <c r="B52" s="90"/>
      <c r="C52" s="93"/>
      <c r="D52" s="37"/>
      <c r="E52" s="36"/>
      <c r="F52" s="75"/>
      <c r="G52" s="79"/>
      <c r="H52" s="86"/>
      <c r="I52" s="85"/>
      <c r="J52" s="28"/>
      <c r="K52" s="28"/>
      <c r="L52" s="28"/>
      <c r="M52" s="28"/>
      <c r="N52" s="28"/>
      <c r="O52" s="28"/>
    </row>
    <row r="53" spans="2:15" x14ac:dyDescent="0.25">
      <c r="B53" s="90"/>
      <c r="C53" s="93"/>
      <c r="D53" s="37"/>
      <c r="E53" s="36"/>
      <c r="F53" s="75"/>
      <c r="G53" s="79"/>
      <c r="H53" s="86"/>
      <c r="I53" s="85"/>
      <c r="J53" s="28"/>
      <c r="K53" s="28"/>
      <c r="L53" s="28"/>
      <c r="M53" s="28"/>
      <c r="N53" s="28"/>
      <c r="O53" s="28"/>
    </row>
    <row r="54" spans="2:15" x14ac:dyDescent="0.25">
      <c r="B54" s="90"/>
      <c r="C54" s="93"/>
      <c r="D54" s="37"/>
      <c r="E54" s="36"/>
      <c r="F54" s="75"/>
      <c r="G54" s="79"/>
      <c r="H54" s="86"/>
      <c r="I54" s="85"/>
      <c r="J54" s="28"/>
      <c r="K54" s="28"/>
      <c r="L54" s="28"/>
      <c r="M54" s="28"/>
      <c r="N54" s="28"/>
      <c r="O54" s="28"/>
    </row>
    <row r="55" spans="2:15" x14ac:dyDescent="0.25">
      <c r="B55" s="90"/>
      <c r="C55" s="93"/>
      <c r="D55" s="37"/>
      <c r="E55" s="36"/>
      <c r="F55" s="75"/>
      <c r="G55" s="79"/>
      <c r="H55" s="86"/>
      <c r="I55" s="85"/>
      <c r="J55" s="28"/>
      <c r="K55" s="28"/>
      <c r="L55" s="29"/>
      <c r="M55" s="29"/>
      <c r="N55" s="29"/>
      <c r="O55" s="29"/>
    </row>
    <row r="56" spans="2:15" x14ac:dyDescent="0.25">
      <c r="B56" s="90"/>
      <c r="C56" s="93"/>
      <c r="D56" s="37"/>
      <c r="E56" s="36"/>
      <c r="F56" s="75"/>
      <c r="G56" s="79"/>
      <c r="H56" s="86"/>
      <c r="I56" s="85"/>
      <c r="J56" s="28"/>
      <c r="K56" s="28"/>
      <c r="L56" s="29"/>
      <c r="M56" s="29"/>
      <c r="N56" s="29"/>
      <c r="O56" s="29"/>
    </row>
    <row r="57" spans="2:15" x14ac:dyDescent="0.25">
      <c r="B57" s="91"/>
      <c r="C57" s="94"/>
      <c r="D57" s="37"/>
      <c r="E57" s="36"/>
      <c r="F57" s="76"/>
      <c r="G57" s="80"/>
      <c r="H57" s="87"/>
      <c r="I57" s="88"/>
      <c r="J57" s="28"/>
      <c r="K57" s="28"/>
      <c r="L57" s="29"/>
      <c r="M57" s="29"/>
      <c r="N57" s="29"/>
      <c r="O57" s="29"/>
    </row>
    <row r="58" spans="2:15" ht="6" customHeight="1" x14ac:dyDescent="0.25">
      <c r="O58" s="22"/>
    </row>
    <row r="59" spans="2:15" ht="32.25" customHeight="1" x14ac:dyDescent="0.25">
      <c r="B59" s="63" t="s">
        <v>37</v>
      </c>
      <c r="C59" s="63"/>
      <c r="D59" s="63"/>
      <c r="E59" s="63"/>
      <c r="F59" s="63"/>
      <c r="G59" s="63"/>
      <c r="H59" s="63"/>
      <c r="I59" s="63"/>
      <c r="J59" s="63"/>
      <c r="K59" s="31"/>
      <c r="L59" s="31"/>
      <c r="M59" s="31"/>
      <c r="O59" s="22"/>
    </row>
    <row r="60" spans="2:15" x14ac:dyDescent="0.25">
      <c r="C60" s="31"/>
      <c r="D60" s="31"/>
      <c r="J60" s="31"/>
      <c r="K60" s="31"/>
      <c r="L60" s="31"/>
      <c r="M60" s="31"/>
      <c r="O60" s="22"/>
    </row>
    <row r="61" spans="2:15" x14ac:dyDescent="0.25">
      <c r="O61" s="22"/>
    </row>
    <row r="62" spans="2:15" x14ac:dyDescent="0.25">
      <c r="O62" s="22"/>
    </row>
    <row r="63" spans="2:15" x14ac:dyDescent="0.25">
      <c r="O63" s="7"/>
    </row>
    <row r="64" spans="2:15" x14ac:dyDescent="0.25">
      <c r="O64" s="7"/>
    </row>
    <row r="65" spans="15:15" x14ac:dyDescent="0.25">
      <c r="O65" s="7"/>
    </row>
    <row r="66" spans="15:15" x14ac:dyDescent="0.25">
      <c r="O66" s="7"/>
    </row>
    <row r="67" spans="15:15" x14ac:dyDescent="0.25">
      <c r="O67" s="7"/>
    </row>
    <row r="68" spans="15:15" x14ac:dyDescent="0.25">
      <c r="O68" s="7"/>
    </row>
    <row r="69" spans="15:15" x14ac:dyDescent="0.25">
      <c r="O69" s="7"/>
    </row>
    <row r="70" spans="15:15" x14ac:dyDescent="0.25">
      <c r="O70" s="7"/>
    </row>
    <row r="71" spans="15:15" x14ac:dyDescent="0.25">
      <c r="O71" s="7"/>
    </row>
    <row r="72" spans="15:15" x14ac:dyDescent="0.25">
      <c r="O72" s="7"/>
    </row>
  </sheetData>
  <sheetProtection password="CE36" sheet="1" objects="1" scenarios="1" formatCells="0" selectLockedCells="1"/>
  <mergeCells count="13">
    <mergeCell ref="B59:J59"/>
    <mergeCell ref="B13:B57"/>
    <mergeCell ref="C13:C57"/>
    <mergeCell ref="F13:F57"/>
    <mergeCell ref="G13:G57"/>
    <mergeCell ref="H13:H57"/>
    <mergeCell ref="I13:I57"/>
    <mergeCell ref="B9:E9"/>
    <mergeCell ref="F9:I9"/>
    <mergeCell ref="F11:F12"/>
    <mergeCell ref="G11:G12"/>
    <mergeCell ref="H11:H12"/>
    <mergeCell ref="I11:I12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1.1 Queda livre: força gravítica e aceleração da gravidade&amp;R&amp;D</oddHeader>
    <oddFooter>&amp;L+ Física : Física A : 11° ano&amp;C&amp;A - Página &amp;P de &amp;N&amp;RSantillana</oddFooter>
  </headerFooter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Z72"/>
  <sheetViews>
    <sheetView showGridLines="0" showRowColHeaders="0" zoomScaleNormal="100" workbookViewId="0">
      <selection activeCell="E26" sqref="E26"/>
    </sheetView>
  </sheetViews>
  <sheetFormatPr defaultRowHeight="15" x14ac:dyDescent="0.25"/>
  <cols>
    <col min="1" max="1" width="5.42578125" customWidth="1"/>
    <col min="2" max="2" width="12.28515625" customWidth="1"/>
    <col min="3" max="5" width="12.140625" customWidth="1"/>
    <col min="6" max="7" width="14.28515625" customWidth="1"/>
    <col min="8" max="8" width="14.5703125" customWidth="1"/>
    <col min="9" max="9" width="14.140625" customWidth="1"/>
    <col min="10" max="11" width="12.85546875" customWidth="1"/>
    <col min="12" max="12" width="2.7109375" customWidth="1"/>
    <col min="13" max="13" width="14.7109375" hidden="1" customWidth="1"/>
    <col min="14" max="16" width="12.140625" customWidth="1"/>
    <col min="17" max="17" width="11.42578125" customWidth="1"/>
    <col min="18" max="18" width="5" customWidth="1"/>
    <col min="19" max="19" width="13.28515625" customWidth="1"/>
    <col min="20" max="26" width="5" customWidth="1"/>
  </cols>
  <sheetData>
    <row r="1" spans="2:26" ht="3" customHeight="1" x14ac:dyDescent="0.25"/>
    <row r="2" spans="2:26" ht="28.5" x14ac:dyDescent="0.45">
      <c r="B2" s="4" t="s">
        <v>0</v>
      </c>
    </row>
    <row r="3" spans="2:26" ht="3" customHeight="1" x14ac:dyDescent="0.25"/>
    <row r="4" spans="2:26" ht="15.75" x14ac:dyDescent="0.25">
      <c r="B4" s="16" t="s">
        <v>1</v>
      </c>
      <c r="U4" s="6"/>
      <c r="V4" s="7"/>
      <c r="W4" s="7"/>
      <c r="X4" s="7"/>
      <c r="Y4" s="7"/>
      <c r="Z4" s="7"/>
    </row>
    <row r="5" spans="2:26" ht="12" customHeight="1" x14ac:dyDescent="0.35">
      <c r="B5" s="5"/>
      <c r="U5" s="6"/>
      <c r="V5" s="7"/>
      <c r="W5" s="7"/>
      <c r="X5" s="7"/>
      <c r="Y5" s="7"/>
      <c r="Z5" s="7"/>
    </row>
    <row r="6" spans="2:26" ht="21" x14ac:dyDescent="0.35">
      <c r="B6" s="5" t="s">
        <v>3</v>
      </c>
      <c r="U6" s="6"/>
      <c r="V6" s="7"/>
      <c r="W6" s="7"/>
      <c r="X6" s="7"/>
      <c r="Y6" s="7"/>
      <c r="Z6" s="7"/>
    </row>
    <row r="7" spans="2:26" ht="21" customHeight="1" x14ac:dyDescent="0.35">
      <c r="B7" s="5" t="s">
        <v>45</v>
      </c>
      <c r="E7" s="17"/>
      <c r="F7" s="17"/>
      <c r="G7" s="18"/>
      <c r="H7" s="18"/>
      <c r="I7" s="27"/>
      <c r="J7" s="32"/>
      <c r="K7" s="32"/>
      <c r="L7" s="18"/>
      <c r="M7" s="19" t="s">
        <v>24</v>
      </c>
    </row>
    <row r="8" spans="2:26" ht="7.5" customHeight="1" x14ac:dyDescent="0.25">
      <c r="E8" s="18"/>
      <c r="F8" s="18"/>
      <c r="G8" s="18"/>
      <c r="H8" s="18"/>
      <c r="I8" s="18"/>
      <c r="J8" s="18"/>
      <c r="K8" s="18"/>
      <c r="L8" s="18"/>
      <c r="M8" s="20" t="s">
        <v>25</v>
      </c>
    </row>
    <row r="9" spans="2:26" ht="30.75" customHeight="1" x14ac:dyDescent="0.25">
      <c r="B9" s="95" t="s">
        <v>26</v>
      </c>
      <c r="C9" s="96"/>
      <c r="D9" s="96"/>
      <c r="E9" s="97"/>
      <c r="F9" s="81" t="s">
        <v>27</v>
      </c>
      <c r="G9" s="82"/>
      <c r="H9" s="82"/>
      <c r="I9" s="83"/>
      <c r="J9" s="21"/>
      <c r="K9" s="21"/>
      <c r="L9" s="39"/>
      <c r="M9" s="21"/>
    </row>
    <row r="10" spans="2:26" ht="44.25" customHeight="1" x14ac:dyDescent="0.25">
      <c r="B10" s="33" t="s">
        <v>9</v>
      </c>
      <c r="C10" s="33" t="s">
        <v>22</v>
      </c>
      <c r="D10" s="33" t="s">
        <v>28</v>
      </c>
      <c r="E10" s="33" t="s">
        <v>32</v>
      </c>
      <c r="F10" s="38" t="s">
        <v>29</v>
      </c>
      <c r="G10" s="38" t="s">
        <v>38</v>
      </c>
      <c r="H10" s="38" t="s">
        <v>41</v>
      </c>
      <c r="I10" s="38" t="s">
        <v>42</v>
      </c>
      <c r="J10" s="22"/>
      <c r="K10" s="22"/>
      <c r="L10" s="22"/>
      <c r="M10" s="22"/>
      <c r="N10" s="22"/>
      <c r="O10" s="22"/>
    </row>
    <row r="11" spans="2:26" ht="21.75" customHeight="1" x14ac:dyDescent="0.25">
      <c r="B11" s="34" t="s">
        <v>51</v>
      </c>
      <c r="C11" s="34" t="s">
        <v>31</v>
      </c>
      <c r="D11" s="35" t="s">
        <v>33</v>
      </c>
      <c r="E11" s="34" t="s">
        <v>36</v>
      </c>
      <c r="F11" s="98" t="s">
        <v>30</v>
      </c>
      <c r="G11" s="98"/>
      <c r="H11" s="98" t="s">
        <v>40</v>
      </c>
      <c r="I11" s="98" t="s">
        <v>39</v>
      </c>
      <c r="J11" s="22"/>
      <c r="K11" s="22"/>
      <c r="L11" s="22"/>
      <c r="M11" s="22"/>
      <c r="N11" s="22"/>
      <c r="O11" s="22"/>
    </row>
    <row r="12" spans="2:26" ht="17.25" customHeight="1" x14ac:dyDescent="0.25">
      <c r="B12" s="23"/>
      <c r="C12" s="24"/>
      <c r="D12" s="25"/>
      <c r="E12" s="26"/>
      <c r="F12" s="99"/>
      <c r="G12" s="99"/>
      <c r="H12" s="100"/>
      <c r="I12" s="100"/>
      <c r="J12" s="27"/>
      <c r="K12" s="27"/>
      <c r="L12" s="22"/>
      <c r="M12" s="22"/>
      <c r="N12" s="22"/>
      <c r="O12" s="22"/>
    </row>
    <row r="13" spans="2:26" x14ac:dyDescent="0.25">
      <c r="B13" s="89"/>
      <c r="C13" s="92"/>
      <c r="D13" s="37"/>
      <c r="E13" s="36"/>
      <c r="F13" s="73" t="str">
        <f>IFERROR(AVERAGE(D13:D57)/1000,"Sem dados!")</f>
        <v>Sem dados!</v>
      </c>
      <c r="G13" s="77" t="str">
        <f>IFERROR(AVERAGE(E13:E57)/1000,"Sem dados!")</f>
        <v>Sem dados!</v>
      </c>
      <c r="H13" s="84" t="str">
        <f>IF(F13="Sem dados!","-",C13/F13)</f>
        <v>-</v>
      </c>
      <c r="I13" s="84" t="str">
        <f>IF(G13="Sem dados!","-",H13/G13)</f>
        <v>-</v>
      </c>
      <c r="J13" s="28"/>
      <c r="K13" s="28"/>
      <c r="L13" s="29"/>
      <c r="M13" s="29"/>
      <c r="N13" s="29"/>
      <c r="O13" s="29"/>
      <c r="Q13" s="30"/>
    </row>
    <row r="14" spans="2:26" x14ac:dyDescent="0.25">
      <c r="B14" s="90"/>
      <c r="C14" s="93"/>
      <c r="D14" s="37"/>
      <c r="E14" s="36"/>
      <c r="F14" s="74"/>
      <c r="G14" s="78"/>
      <c r="H14" s="85"/>
      <c r="I14" s="85"/>
      <c r="J14" s="28"/>
      <c r="K14" s="28"/>
      <c r="L14" s="29"/>
      <c r="M14" s="29"/>
      <c r="N14" s="29"/>
      <c r="O14" s="29"/>
      <c r="Q14" s="30"/>
    </row>
    <row r="15" spans="2:26" ht="15" customHeight="1" x14ac:dyDescent="0.25">
      <c r="B15" s="90"/>
      <c r="C15" s="93"/>
      <c r="D15" s="37"/>
      <c r="E15" s="36"/>
      <c r="F15" s="74"/>
      <c r="G15" s="78"/>
      <c r="H15" s="85"/>
      <c r="I15" s="85"/>
      <c r="J15" s="28"/>
      <c r="K15" s="28"/>
      <c r="L15" s="29"/>
      <c r="M15" s="29"/>
      <c r="N15" s="29"/>
      <c r="O15" s="29"/>
      <c r="Q15" s="30"/>
    </row>
    <row r="16" spans="2:26" x14ac:dyDescent="0.25">
      <c r="B16" s="90"/>
      <c r="C16" s="93"/>
      <c r="D16" s="37"/>
      <c r="E16" s="36"/>
      <c r="F16" s="75"/>
      <c r="G16" s="79"/>
      <c r="H16" s="86"/>
      <c r="I16" s="85"/>
      <c r="J16" s="28"/>
      <c r="K16" s="28"/>
      <c r="L16" s="29"/>
      <c r="M16" s="29"/>
      <c r="N16" s="29"/>
      <c r="O16" s="29"/>
      <c r="Q16" s="30"/>
    </row>
    <row r="17" spans="2:17" x14ac:dyDescent="0.25">
      <c r="B17" s="90"/>
      <c r="C17" s="93"/>
      <c r="D17" s="37"/>
      <c r="E17" s="36"/>
      <c r="F17" s="75"/>
      <c r="G17" s="79"/>
      <c r="H17" s="86"/>
      <c r="I17" s="85"/>
      <c r="J17" s="28"/>
      <c r="K17" s="28"/>
      <c r="L17" s="29"/>
      <c r="M17" s="29"/>
      <c r="N17" s="29"/>
      <c r="O17" s="29"/>
      <c r="Q17" s="30"/>
    </row>
    <row r="18" spans="2:17" x14ac:dyDescent="0.25">
      <c r="B18" s="90"/>
      <c r="C18" s="93"/>
      <c r="D18" s="37"/>
      <c r="E18" s="36"/>
      <c r="F18" s="75"/>
      <c r="G18" s="79"/>
      <c r="H18" s="86"/>
      <c r="I18" s="85"/>
      <c r="J18" s="28"/>
      <c r="K18" s="28"/>
      <c r="L18" s="29"/>
      <c r="M18" s="29"/>
      <c r="N18" s="29"/>
      <c r="O18" s="29"/>
      <c r="Q18" s="30"/>
    </row>
    <row r="19" spans="2:17" x14ac:dyDescent="0.25">
      <c r="B19" s="90"/>
      <c r="C19" s="93"/>
      <c r="D19" s="37"/>
      <c r="E19" s="36"/>
      <c r="F19" s="75"/>
      <c r="G19" s="79"/>
      <c r="H19" s="86"/>
      <c r="I19" s="85"/>
      <c r="J19" s="28"/>
      <c r="K19" s="28"/>
      <c r="L19" s="29"/>
      <c r="M19" s="29"/>
      <c r="N19" s="29"/>
      <c r="O19" s="29"/>
      <c r="Q19" s="30"/>
    </row>
    <row r="20" spans="2:17" x14ac:dyDescent="0.25">
      <c r="B20" s="90"/>
      <c r="C20" s="93"/>
      <c r="D20" s="37"/>
      <c r="E20" s="36"/>
      <c r="F20" s="75"/>
      <c r="G20" s="79"/>
      <c r="H20" s="86"/>
      <c r="I20" s="85"/>
      <c r="J20" s="28"/>
      <c r="K20" s="28"/>
      <c r="L20" s="29"/>
      <c r="M20" s="29"/>
      <c r="N20" s="29"/>
      <c r="O20" s="29"/>
      <c r="Q20" s="30"/>
    </row>
    <row r="21" spans="2:17" x14ac:dyDescent="0.25">
      <c r="B21" s="90"/>
      <c r="C21" s="93"/>
      <c r="D21" s="37"/>
      <c r="E21" s="36"/>
      <c r="F21" s="75"/>
      <c r="G21" s="79"/>
      <c r="H21" s="86"/>
      <c r="I21" s="85"/>
      <c r="J21" s="28"/>
      <c r="K21" s="28"/>
      <c r="L21" s="29"/>
      <c r="M21" s="29"/>
      <c r="N21" s="29"/>
      <c r="O21" s="29"/>
      <c r="Q21" s="30"/>
    </row>
    <row r="22" spans="2:17" x14ac:dyDescent="0.25">
      <c r="B22" s="90"/>
      <c r="C22" s="93"/>
      <c r="D22" s="37"/>
      <c r="E22" s="36"/>
      <c r="F22" s="75"/>
      <c r="G22" s="79"/>
      <c r="H22" s="86"/>
      <c r="I22" s="85"/>
      <c r="J22" s="28"/>
      <c r="K22" s="28"/>
      <c r="L22" s="29"/>
      <c r="M22" s="29"/>
      <c r="N22" s="29"/>
      <c r="O22" s="29"/>
      <c r="Q22" s="30"/>
    </row>
    <row r="23" spans="2:17" x14ac:dyDescent="0.25">
      <c r="B23" s="90"/>
      <c r="C23" s="93"/>
      <c r="D23" s="37"/>
      <c r="E23" s="36"/>
      <c r="F23" s="75"/>
      <c r="G23" s="79"/>
      <c r="H23" s="86"/>
      <c r="I23" s="85"/>
      <c r="J23" s="28"/>
      <c r="K23" s="28"/>
      <c r="L23" s="29"/>
      <c r="M23" s="29"/>
      <c r="N23" s="29"/>
      <c r="O23" s="29"/>
    </row>
    <row r="24" spans="2:17" x14ac:dyDescent="0.25">
      <c r="B24" s="90"/>
      <c r="C24" s="93"/>
      <c r="D24" s="37"/>
      <c r="E24" s="36"/>
      <c r="F24" s="75"/>
      <c r="G24" s="79"/>
      <c r="H24" s="86"/>
      <c r="I24" s="85"/>
      <c r="J24" s="28"/>
      <c r="K24" s="28"/>
      <c r="L24" s="29"/>
      <c r="M24" s="29"/>
      <c r="N24" s="29"/>
      <c r="O24" s="29"/>
    </row>
    <row r="25" spans="2:17" x14ac:dyDescent="0.25">
      <c r="B25" s="90"/>
      <c r="C25" s="93"/>
      <c r="D25" s="37"/>
      <c r="E25" s="36"/>
      <c r="F25" s="75"/>
      <c r="G25" s="79"/>
      <c r="H25" s="86"/>
      <c r="I25" s="85"/>
      <c r="J25" s="28"/>
      <c r="K25" s="28"/>
      <c r="L25" s="29"/>
      <c r="M25" s="29"/>
      <c r="N25" s="29"/>
      <c r="O25" s="29"/>
    </row>
    <row r="26" spans="2:17" x14ac:dyDescent="0.25">
      <c r="B26" s="90"/>
      <c r="C26" s="93"/>
      <c r="D26" s="37"/>
      <c r="E26" s="36"/>
      <c r="F26" s="75"/>
      <c r="G26" s="79"/>
      <c r="H26" s="86"/>
      <c r="I26" s="85"/>
      <c r="J26" s="28"/>
      <c r="K26" s="28"/>
      <c r="L26" s="29"/>
      <c r="M26" s="29"/>
      <c r="N26" s="29"/>
      <c r="O26" s="29"/>
    </row>
    <row r="27" spans="2:17" x14ac:dyDescent="0.25">
      <c r="B27" s="90"/>
      <c r="C27" s="93"/>
      <c r="D27" s="37"/>
      <c r="E27" s="36"/>
      <c r="F27" s="75"/>
      <c r="G27" s="79"/>
      <c r="H27" s="86"/>
      <c r="I27" s="85"/>
      <c r="J27" s="28"/>
      <c r="K27" s="28"/>
      <c r="L27" s="29"/>
      <c r="M27" s="29"/>
      <c r="N27" s="29"/>
      <c r="O27" s="29"/>
    </row>
    <row r="28" spans="2:17" x14ac:dyDescent="0.25">
      <c r="B28" s="90"/>
      <c r="C28" s="93"/>
      <c r="D28" s="37"/>
      <c r="E28" s="36"/>
      <c r="F28" s="75"/>
      <c r="G28" s="79"/>
      <c r="H28" s="86"/>
      <c r="I28" s="85"/>
      <c r="J28" s="28"/>
      <c r="K28" s="28"/>
      <c r="L28" s="29"/>
      <c r="M28" s="29"/>
      <c r="N28" s="29"/>
      <c r="O28" s="29"/>
    </row>
    <row r="29" spans="2:17" x14ac:dyDescent="0.25">
      <c r="B29" s="90"/>
      <c r="C29" s="93"/>
      <c r="D29" s="37"/>
      <c r="E29" s="36"/>
      <c r="F29" s="75"/>
      <c r="G29" s="79"/>
      <c r="H29" s="86"/>
      <c r="I29" s="85"/>
      <c r="J29" s="28"/>
      <c r="K29" s="28"/>
      <c r="L29" s="29"/>
      <c r="M29" s="29"/>
      <c r="N29" s="29"/>
      <c r="O29" s="29"/>
    </row>
    <row r="30" spans="2:17" x14ac:dyDescent="0.25">
      <c r="B30" s="90"/>
      <c r="C30" s="93"/>
      <c r="D30" s="37"/>
      <c r="E30" s="36"/>
      <c r="F30" s="75"/>
      <c r="G30" s="79"/>
      <c r="H30" s="86"/>
      <c r="I30" s="85"/>
      <c r="J30" s="28"/>
      <c r="K30" s="28"/>
      <c r="L30" s="29"/>
      <c r="M30" s="29"/>
      <c r="N30" s="29"/>
      <c r="O30" s="29"/>
    </row>
    <row r="31" spans="2:17" x14ac:dyDescent="0.25">
      <c r="B31" s="90"/>
      <c r="C31" s="93"/>
      <c r="D31" s="37"/>
      <c r="E31" s="36"/>
      <c r="F31" s="75"/>
      <c r="G31" s="79"/>
      <c r="H31" s="86"/>
      <c r="I31" s="85"/>
      <c r="J31" s="28"/>
      <c r="K31" s="28"/>
      <c r="L31" s="29"/>
      <c r="M31" s="29"/>
      <c r="N31" s="29"/>
      <c r="O31" s="29"/>
    </row>
    <row r="32" spans="2:17" x14ac:dyDescent="0.25">
      <c r="B32" s="90"/>
      <c r="C32" s="93"/>
      <c r="D32" s="37"/>
      <c r="E32" s="36"/>
      <c r="F32" s="75"/>
      <c r="G32" s="79"/>
      <c r="H32" s="86"/>
      <c r="I32" s="85"/>
      <c r="J32" s="28"/>
      <c r="K32" s="28"/>
      <c r="L32" s="29"/>
      <c r="M32" s="29"/>
      <c r="N32" s="29"/>
      <c r="O32" s="29"/>
    </row>
    <row r="33" spans="2:15" x14ac:dyDescent="0.25">
      <c r="B33" s="90"/>
      <c r="C33" s="93"/>
      <c r="D33" s="37"/>
      <c r="E33" s="36"/>
      <c r="F33" s="75"/>
      <c r="G33" s="79"/>
      <c r="H33" s="86"/>
      <c r="I33" s="85"/>
      <c r="J33" s="28"/>
      <c r="K33" s="28"/>
      <c r="L33" s="29"/>
      <c r="M33" s="29"/>
      <c r="N33" s="29"/>
      <c r="O33" s="29"/>
    </row>
    <row r="34" spans="2:15" x14ac:dyDescent="0.25">
      <c r="B34" s="90"/>
      <c r="C34" s="93"/>
      <c r="D34" s="37"/>
      <c r="E34" s="36"/>
      <c r="F34" s="75"/>
      <c r="G34" s="79"/>
      <c r="H34" s="86"/>
      <c r="I34" s="85"/>
      <c r="J34" s="28"/>
      <c r="K34" s="28"/>
      <c r="L34" s="29"/>
      <c r="M34" s="29"/>
      <c r="N34" s="29"/>
      <c r="O34" s="29"/>
    </row>
    <row r="35" spans="2:15" x14ac:dyDescent="0.25">
      <c r="B35" s="90"/>
      <c r="C35" s="93"/>
      <c r="D35" s="37"/>
      <c r="E35" s="36"/>
      <c r="F35" s="75"/>
      <c r="G35" s="79"/>
      <c r="H35" s="86"/>
      <c r="I35" s="85"/>
      <c r="J35" s="28"/>
      <c r="K35" s="28"/>
      <c r="L35" s="29"/>
      <c r="M35" s="29"/>
      <c r="N35" s="29"/>
      <c r="O35" s="29"/>
    </row>
    <row r="36" spans="2:15" x14ac:dyDescent="0.25">
      <c r="B36" s="90"/>
      <c r="C36" s="93"/>
      <c r="D36" s="37"/>
      <c r="E36" s="36"/>
      <c r="F36" s="75"/>
      <c r="G36" s="79"/>
      <c r="H36" s="86"/>
      <c r="I36" s="85"/>
      <c r="J36" s="28"/>
      <c r="K36" s="28"/>
      <c r="L36" s="29"/>
      <c r="M36" s="29"/>
      <c r="N36" s="29"/>
      <c r="O36" s="29"/>
    </row>
    <row r="37" spans="2:15" x14ac:dyDescent="0.25">
      <c r="B37" s="90"/>
      <c r="C37" s="93"/>
      <c r="D37" s="37"/>
      <c r="E37" s="36"/>
      <c r="F37" s="75"/>
      <c r="G37" s="79"/>
      <c r="H37" s="86"/>
      <c r="I37" s="85"/>
      <c r="J37" s="28"/>
      <c r="K37" s="28"/>
      <c r="L37" s="29"/>
      <c r="M37" s="29"/>
      <c r="N37" s="29"/>
      <c r="O37" s="29"/>
    </row>
    <row r="38" spans="2:15" x14ac:dyDescent="0.25">
      <c r="B38" s="90"/>
      <c r="C38" s="93"/>
      <c r="D38" s="37"/>
      <c r="E38" s="36"/>
      <c r="F38" s="75"/>
      <c r="G38" s="79"/>
      <c r="H38" s="86"/>
      <c r="I38" s="85"/>
      <c r="J38" s="28"/>
      <c r="K38" s="28"/>
      <c r="L38" s="29"/>
      <c r="M38" s="29"/>
      <c r="N38" s="29"/>
      <c r="O38" s="29"/>
    </row>
    <row r="39" spans="2:15" x14ac:dyDescent="0.25">
      <c r="B39" s="90"/>
      <c r="C39" s="93"/>
      <c r="D39" s="37"/>
      <c r="E39" s="36"/>
      <c r="F39" s="75"/>
      <c r="G39" s="79"/>
      <c r="H39" s="86"/>
      <c r="I39" s="85"/>
      <c r="J39" s="28"/>
      <c r="K39" s="28"/>
      <c r="L39" s="29"/>
      <c r="M39" s="29"/>
      <c r="N39" s="29"/>
      <c r="O39" s="29"/>
    </row>
    <row r="40" spans="2:15" x14ac:dyDescent="0.25">
      <c r="B40" s="90"/>
      <c r="C40" s="93"/>
      <c r="D40" s="37"/>
      <c r="E40" s="36"/>
      <c r="F40" s="75"/>
      <c r="G40" s="79"/>
      <c r="H40" s="86"/>
      <c r="I40" s="85"/>
      <c r="J40" s="28"/>
      <c r="K40" s="28"/>
      <c r="L40" s="28"/>
      <c r="M40" s="28"/>
      <c r="N40" s="28"/>
      <c r="O40" s="28"/>
    </row>
    <row r="41" spans="2:15" x14ac:dyDescent="0.25">
      <c r="B41" s="90"/>
      <c r="C41" s="93"/>
      <c r="D41" s="37"/>
      <c r="E41" s="36"/>
      <c r="F41" s="75"/>
      <c r="G41" s="79"/>
      <c r="H41" s="86"/>
      <c r="I41" s="85"/>
      <c r="J41" s="28"/>
      <c r="K41" s="28"/>
      <c r="L41" s="28"/>
      <c r="M41" s="28"/>
      <c r="N41" s="28"/>
      <c r="O41" s="28"/>
    </row>
    <row r="42" spans="2:15" x14ac:dyDescent="0.25">
      <c r="B42" s="90"/>
      <c r="C42" s="93"/>
      <c r="D42" s="37"/>
      <c r="E42" s="36"/>
      <c r="F42" s="75"/>
      <c r="G42" s="79"/>
      <c r="H42" s="86"/>
      <c r="I42" s="85"/>
      <c r="J42" s="28"/>
      <c r="K42" s="28"/>
      <c r="L42" s="28"/>
      <c r="M42" s="28"/>
      <c r="N42" s="28"/>
      <c r="O42" s="28"/>
    </row>
    <row r="43" spans="2:15" x14ac:dyDescent="0.25">
      <c r="B43" s="90"/>
      <c r="C43" s="93"/>
      <c r="D43" s="37"/>
      <c r="E43" s="36"/>
      <c r="F43" s="75"/>
      <c r="G43" s="79"/>
      <c r="H43" s="86"/>
      <c r="I43" s="85"/>
      <c r="J43" s="28"/>
      <c r="K43" s="28"/>
      <c r="L43" s="28"/>
      <c r="M43" s="28"/>
      <c r="N43" s="28"/>
      <c r="O43" s="28"/>
    </row>
    <row r="44" spans="2:15" x14ac:dyDescent="0.25">
      <c r="B44" s="90"/>
      <c r="C44" s="93"/>
      <c r="D44" s="37"/>
      <c r="E44" s="36"/>
      <c r="F44" s="75"/>
      <c r="G44" s="79"/>
      <c r="H44" s="86"/>
      <c r="I44" s="85"/>
      <c r="J44" s="28"/>
      <c r="K44" s="28"/>
      <c r="L44" s="28"/>
      <c r="M44" s="28"/>
      <c r="N44" s="28"/>
      <c r="O44" s="28"/>
    </row>
    <row r="45" spans="2:15" x14ac:dyDescent="0.25">
      <c r="B45" s="90"/>
      <c r="C45" s="93"/>
      <c r="D45" s="37"/>
      <c r="E45" s="36"/>
      <c r="F45" s="75"/>
      <c r="G45" s="79"/>
      <c r="H45" s="86"/>
      <c r="I45" s="85"/>
      <c r="J45" s="28"/>
      <c r="K45" s="28"/>
      <c r="L45" s="28"/>
      <c r="M45" s="28"/>
      <c r="N45" s="28"/>
      <c r="O45" s="28"/>
    </row>
    <row r="46" spans="2:15" x14ac:dyDescent="0.25">
      <c r="B46" s="90"/>
      <c r="C46" s="93"/>
      <c r="D46" s="37"/>
      <c r="E46" s="36"/>
      <c r="F46" s="75"/>
      <c r="G46" s="79"/>
      <c r="H46" s="86"/>
      <c r="I46" s="85"/>
      <c r="J46" s="28"/>
      <c r="K46" s="28"/>
      <c r="L46" s="28"/>
      <c r="M46" s="28"/>
      <c r="N46" s="28"/>
      <c r="O46" s="28"/>
    </row>
    <row r="47" spans="2:15" x14ac:dyDescent="0.25">
      <c r="B47" s="90"/>
      <c r="C47" s="93"/>
      <c r="D47" s="37"/>
      <c r="E47" s="36"/>
      <c r="F47" s="75"/>
      <c r="G47" s="79"/>
      <c r="H47" s="86"/>
      <c r="I47" s="85"/>
      <c r="J47" s="28"/>
      <c r="K47" s="28"/>
      <c r="L47" s="28"/>
      <c r="M47" s="28"/>
      <c r="N47" s="28"/>
      <c r="O47" s="28"/>
    </row>
    <row r="48" spans="2:15" x14ac:dyDescent="0.25">
      <c r="B48" s="90"/>
      <c r="C48" s="93"/>
      <c r="D48" s="37"/>
      <c r="E48" s="36"/>
      <c r="F48" s="75"/>
      <c r="G48" s="79"/>
      <c r="H48" s="86"/>
      <c r="I48" s="85"/>
      <c r="J48" s="28"/>
      <c r="K48" s="28"/>
      <c r="L48" s="28"/>
      <c r="M48" s="28"/>
      <c r="N48" s="28"/>
      <c r="O48" s="28"/>
    </row>
    <row r="49" spans="2:15" x14ac:dyDescent="0.25">
      <c r="B49" s="90"/>
      <c r="C49" s="93"/>
      <c r="D49" s="37"/>
      <c r="E49" s="36"/>
      <c r="F49" s="75"/>
      <c r="G49" s="79"/>
      <c r="H49" s="86"/>
      <c r="I49" s="85"/>
      <c r="J49" s="28"/>
      <c r="K49" s="28"/>
      <c r="L49" s="28"/>
      <c r="M49" s="28"/>
      <c r="N49" s="28"/>
      <c r="O49" s="28"/>
    </row>
    <row r="50" spans="2:15" x14ac:dyDescent="0.25">
      <c r="B50" s="90"/>
      <c r="C50" s="93"/>
      <c r="D50" s="37"/>
      <c r="E50" s="36"/>
      <c r="F50" s="75"/>
      <c r="G50" s="79"/>
      <c r="H50" s="86"/>
      <c r="I50" s="85"/>
      <c r="J50" s="28"/>
      <c r="K50" s="28"/>
      <c r="L50" s="28"/>
      <c r="M50" s="28"/>
      <c r="N50" s="28"/>
      <c r="O50" s="28"/>
    </row>
    <row r="51" spans="2:15" x14ac:dyDescent="0.25">
      <c r="B51" s="90"/>
      <c r="C51" s="93"/>
      <c r="D51" s="37"/>
      <c r="E51" s="36"/>
      <c r="F51" s="75"/>
      <c r="G51" s="79"/>
      <c r="H51" s="86"/>
      <c r="I51" s="85"/>
      <c r="J51" s="28"/>
      <c r="K51" s="28"/>
      <c r="L51" s="28"/>
      <c r="M51" s="28"/>
      <c r="N51" s="28"/>
      <c r="O51" s="28"/>
    </row>
    <row r="52" spans="2:15" x14ac:dyDescent="0.25">
      <c r="B52" s="90"/>
      <c r="C52" s="93"/>
      <c r="D52" s="37"/>
      <c r="E52" s="36"/>
      <c r="F52" s="75"/>
      <c r="G52" s="79"/>
      <c r="H52" s="86"/>
      <c r="I52" s="85"/>
      <c r="J52" s="28"/>
      <c r="K52" s="28"/>
      <c r="L52" s="28"/>
      <c r="M52" s="28"/>
      <c r="N52" s="28"/>
      <c r="O52" s="28"/>
    </row>
    <row r="53" spans="2:15" x14ac:dyDescent="0.25">
      <c r="B53" s="90"/>
      <c r="C53" s="93"/>
      <c r="D53" s="37"/>
      <c r="E53" s="36"/>
      <c r="F53" s="75"/>
      <c r="G53" s="79"/>
      <c r="H53" s="86"/>
      <c r="I53" s="85"/>
      <c r="J53" s="28"/>
      <c r="K53" s="28"/>
      <c r="L53" s="28"/>
      <c r="M53" s="28"/>
      <c r="N53" s="28"/>
      <c r="O53" s="28"/>
    </row>
    <row r="54" spans="2:15" x14ac:dyDescent="0.25">
      <c r="B54" s="90"/>
      <c r="C54" s="93"/>
      <c r="D54" s="37"/>
      <c r="E54" s="36"/>
      <c r="F54" s="75"/>
      <c r="G54" s="79"/>
      <c r="H54" s="86"/>
      <c r="I54" s="85"/>
      <c r="J54" s="28"/>
      <c r="K54" s="28"/>
      <c r="L54" s="28"/>
      <c r="M54" s="28"/>
      <c r="N54" s="28"/>
      <c r="O54" s="28"/>
    </row>
    <row r="55" spans="2:15" x14ac:dyDescent="0.25">
      <c r="B55" s="90"/>
      <c r="C55" s="93"/>
      <c r="D55" s="37"/>
      <c r="E55" s="36"/>
      <c r="F55" s="75"/>
      <c r="G55" s="79"/>
      <c r="H55" s="86"/>
      <c r="I55" s="85"/>
      <c r="J55" s="28"/>
      <c r="K55" s="28"/>
      <c r="L55" s="29"/>
      <c r="M55" s="29"/>
      <c r="N55" s="29"/>
      <c r="O55" s="29"/>
    </row>
    <row r="56" spans="2:15" x14ac:dyDescent="0.25">
      <c r="B56" s="90"/>
      <c r="C56" s="93"/>
      <c r="D56" s="37"/>
      <c r="E56" s="36"/>
      <c r="F56" s="75"/>
      <c r="G56" s="79"/>
      <c r="H56" s="86"/>
      <c r="I56" s="85"/>
      <c r="J56" s="28"/>
      <c r="K56" s="28"/>
      <c r="L56" s="29"/>
      <c r="M56" s="29"/>
      <c r="N56" s="29"/>
      <c r="O56" s="29"/>
    </row>
    <row r="57" spans="2:15" x14ac:dyDescent="0.25">
      <c r="B57" s="91"/>
      <c r="C57" s="94"/>
      <c r="D57" s="37"/>
      <c r="E57" s="36"/>
      <c r="F57" s="76"/>
      <c r="G57" s="80"/>
      <c r="H57" s="87"/>
      <c r="I57" s="88"/>
      <c r="J57" s="28"/>
      <c r="K57" s="28"/>
      <c r="L57" s="29"/>
      <c r="M57" s="29"/>
      <c r="N57" s="29"/>
      <c r="O57" s="29"/>
    </row>
    <row r="58" spans="2:15" ht="6" customHeight="1" x14ac:dyDescent="0.25">
      <c r="O58" s="22"/>
    </row>
    <row r="59" spans="2:15" ht="32.25" customHeight="1" x14ac:dyDescent="0.25">
      <c r="B59" s="63" t="s">
        <v>37</v>
      </c>
      <c r="C59" s="63"/>
      <c r="D59" s="63"/>
      <c r="E59" s="63"/>
      <c r="F59" s="63"/>
      <c r="G59" s="63"/>
      <c r="H59" s="63"/>
      <c r="I59" s="63"/>
      <c r="J59" s="63"/>
      <c r="K59" s="31"/>
      <c r="L59" s="31"/>
      <c r="M59" s="31"/>
      <c r="O59" s="22"/>
    </row>
    <row r="60" spans="2:15" x14ac:dyDescent="0.25">
      <c r="C60" s="31"/>
      <c r="D60" s="31"/>
      <c r="J60" s="31"/>
      <c r="K60" s="31"/>
      <c r="L60" s="31"/>
      <c r="M60" s="31"/>
      <c r="O60" s="22"/>
    </row>
    <row r="61" spans="2:15" x14ac:dyDescent="0.25">
      <c r="O61" s="22"/>
    </row>
    <row r="62" spans="2:15" x14ac:dyDescent="0.25">
      <c r="O62" s="22"/>
    </row>
    <row r="63" spans="2:15" x14ac:dyDescent="0.25">
      <c r="O63" s="7"/>
    </row>
    <row r="64" spans="2:15" x14ac:dyDescent="0.25">
      <c r="O64" s="7"/>
    </row>
    <row r="65" spans="15:15" x14ac:dyDescent="0.25">
      <c r="O65" s="7"/>
    </row>
    <row r="66" spans="15:15" x14ac:dyDescent="0.25">
      <c r="O66" s="7"/>
    </row>
    <row r="67" spans="15:15" x14ac:dyDescent="0.25">
      <c r="O67" s="7"/>
    </row>
    <row r="68" spans="15:15" x14ac:dyDescent="0.25">
      <c r="O68" s="7"/>
    </row>
    <row r="69" spans="15:15" x14ac:dyDescent="0.25">
      <c r="O69" s="7"/>
    </row>
    <row r="70" spans="15:15" x14ac:dyDescent="0.25">
      <c r="O70" s="7"/>
    </row>
    <row r="71" spans="15:15" x14ac:dyDescent="0.25">
      <c r="O71" s="7"/>
    </row>
    <row r="72" spans="15:15" x14ac:dyDescent="0.25">
      <c r="O72" s="7"/>
    </row>
  </sheetData>
  <sheetProtection password="CE36" sheet="1" objects="1" scenarios="1" formatCells="0" selectLockedCells="1"/>
  <mergeCells count="13">
    <mergeCell ref="B59:J59"/>
    <mergeCell ref="B13:B57"/>
    <mergeCell ref="C13:C57"/>
    <mergeCell ref="F13:F57"/>
    <mergeCell ref="G13:G57"/>
    <mergeCell ref="H13:H57"/>
    <mergeCell ref="I13:I57"/>
    <mergeCell ref="B9:E9"/>
    <mergeCell ref="F9:I9"/>
    <mergeCell ref="F11:F12"/>
    <mergeCell ref="G11:G12"/>
    <mergeCell ref="H11:H12"/>
    <mergeCell ref="I11:I12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1.1 Queda livre: força gravítica e aceleração da gravidade&amp;R&amp;D</oddHeader>
    <oddFooter>&amp;L+ Física : Física A : 11° ano&amp;C&amp;A - Página &amp;P de &amp;N&amp;RSantillana</oddFooter>
  </headerFooter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V89"/>
  <sheetViews>
    <sheetView showGridLines="0" showRowColHeaders="0" zoomScaleNormal="100" workbookViewId="0">
      <selection activeCell="E9" sqref="E9"/>
    </sheetView>
  </sheetViews>
  <sheetFormatPr defaultRowHeight="15" x14ac:dyDescent="0.25"/>
  <cols>
    <col min="1" max="1" width="4.85546875" customWidth="1"/>
    <col min="2" max="2" width="2.85546875" customWidth="1"/>
    <col min="3" max="3" width="7.5703125" customWidth="1"/>
    <col min="4" max="4" width="11.42578125" customWidth="1"/>
    <col min="5" max="6" width="11.28515625" customWidth="1"/>
    <col min="7" max="7" width="14.140625" bestFit="1" customWidth="1"/>
    <col min="8" max="8" width="14.140625" customWidth="1"/>
    <col min="9" max="12" width="12.140625" customWidth="1"/>
    <col min="13" max="13" width="11.42578125" customWidth="1"/>
    <col min="14" max="14" width="5" customWidth="1"/>
    <col min="15" max="15" width="13.28515625" customWidth="1"/>
    <col min="16" max="22" width="5" customWidth="1"/>
  </cols>
  <sheetData>
    <row r="1" spans="2:22" ht="3" customHeight="1" x14ac:dyDescent="0.25"/>
    <row r="2" spans="2:22" ht="28.5" x14ac:dyDescent="0.45">
      <c r="B2" s="4" t="s">
        <v>0</v>
      </c>
    </row>
    <row r="3" spans="2:22" ht="3" customHeight="1" x14ac:dyDescent="0.25"/>
    <row r="4" spans="2:22" ht="15.75" x14ac:dyDescent="0.25">
      <c r="B4" s="40" t="s">
        <v>1</v>
      </c>
      <c r="C4" s="40"/>
      <c r="D4" s="40"/>
      <c r="E4" s="40"/>
      <c r="F4" s="40"/>
      <c r="G4" s="40"/>
      <c r="H4" s="40"/>
      <c r="I4" s="40"/>
      <c r="Q4" s="6"/>
      <c r="R4" s="7"/>
      <c r="S4" s="7"/>
      <c r="T4" s="7"/>
      <c r="U4" s="7"/>
      <c r="V4" s="7"/>
    </row>
    <row r="5" spans="2:22" ht="12" customHeight="1" x14ac:dyDescent="0.35">
      <c r="B5" s="5"/>
      <c r="Q5" s="6"/>
      <c r="R5" s="7"/>
      <c r="S5" s="7"/>
      <c r="T5" s="7"/>
      <c r="U5" s="7"/>
      <c r="V5" s="7"/>
    </row>
    <row r="6" spans="2:22" ht="21" x14ac:dyDescent="0.35">
      <c r="B6" s="5" t="s">
        <v>46</v>
      </c>
      <c r="H6" s="41"/>
      <c r="Q6" s="6"/>
      <c r="R6" s="7"/>
      <c r="S6" s="7"/>
      <c r="T6" s="7"/>
      <c r="U6" s="7"/>
      <c r="V6" s="7"/>
    </row>
    <row r="7" spans="2:22" ht="15.75" customHeight="1" x14ac:dyDescent="0.35">
      <c r="B7" s="5"/>
      <c r="Q7" s="6"/>
      <c r="R7" s="7"/>
      <c r="S7" s="7"/>
      <c r="T7" s="7"/>
      <c r="U7" s="7"/>
      <c r="V7" s="7"/>
    </row>
    <row r="8" spans="2:22" ht="6" customHeight="1" x14ac:dyDescent="0.25">
      <c r="K8" s="22"/>
    </row>
    <row r="9" spans="2:22" ht="16.5" customHeight="1" x14ac:dyDescent="0.25">
      <c r="B9" t="s">
        <v>47</v>
      </c>
      <c r="C9" s="42"/>
      <c r="D9" s="31"/>
      <c r="E9" s="43">
        <v>9.8010000000000002</v>
      </c>
      <c r="F9" s="31" t="s">
        <v>49</v>
      </c>
      <c r="G9" s="31"/>
      <c r="H9" s="31"/>
      <c r="I9" s="31"/>
      <c r="K9" s="22"/>
    </row>
    <row r="10" spans="2:22" x14ac:dyDescent="0.25">
      <c r="C10" s="31"/>
      <c r="D10" s="31"/>
      <c r="E10" s="31"/>
      <c r="F10" s="31"/>
      <c r="G10" s="31"/>
      <c r="H10" s="31"/>
      <c r="I10" s="31"/>
      <c r="K10" s="22"/>
    </row>
    <row r="11" spans="2:22" ht="15.75" x14ac:dyDescent="0.25">
      <c r="B11" s="16" t="str">
        <f>'Execução Laboratorial - 2.1'!B7</f>
        <v>Grupo 1</v>
      </c>
      <c r="K11" s="22"/>
    </row>
    <row r="12" spans="2:22" ht="18" x14ac:dyDescent="0.25">
      <c r="C12" s="44" t="s">
        <v>51</v>
      </c>
      <c r="D12" s="45" t="s">
        <v>48</v>
      </c>
      <c r="E12" s="46" t="s">
        <v>50</v>
      </c>
      <c r="K12" s="22"/>
    </row>
    <row r="13" spans="2:22" x14ac:dyDescent="0.25">
      <c r="C13" s="49">
        <f>'Execução Laboratorial - 2.1'!B13</f>
        <v>5.1565000000000003</v>
      </c>
      <c r="D13" s="48">
        <f>'Execução Laboratorial - 2.1'!I13</f>
        <v>9.7378322398693768</v>
      </c>
      <c r="E13" s="47">
        <f>IF(D13="-","-",(ABS(E$9-D13)/E$9)*100)</f>
        <v>0.64450321529051435</v>
      </c>
      <c r="K13" s="22"/>
    </row>
    <row r="14" spans="2:22" x14ac:dyDescent="0.25">
      <c r="K14" s="22"/>
    </row>
    <row r="15" spans="2:22" ht="15.75" x14ac:dyDescent="0.25">
      <c r="B15" s="16" t="str">
        <f>'Execução Laboratorial - 2.2'!B7</f>
        <v>Grupo 2</v>
      </c>
      <c r="G15" s="50"/>
      <c r="K15" s="22"/>
    </row>
    <row r="16" spans="2:22" ht="18" x14ac:dyDescent="0.25">
      <c r="C16" s="44" t="s">
        <v>51</v>
      </c>
      <c r="D16" s="45" t="s">
        <v>48</v>
      </c>
      <c r="E16" s="46" t="s">
        <v>50</v>
      </c>
      <c r="K16" s="22"/>
    </row>
    <row r="17" spans="2:11" x14ac:dyDescent="0.25">
      <c r="C17" s="49">
        <f>'Execução Laboratorial - 2.2'!B13</f>
        <v>4.6859000000000002</v>
      </c>
      <c r="D17" s="48">
        <f>'Execução Laboratorial - 2.2'!I13</f>
        <v>9.6349512742509589</v>
      </c>
      <c r="E17" s="47">
        <f>IF(D17="-","-",(ABS(E$9-D17)/E$9)*100)</f>
        <v>1.6942018747989112</v>
      </c>
      <c r="K17" s="22"/>
    </row>
    <row r="18" spans="2:11" x14ac:dyDescent="0.25">
      <c r="K18" s="22"/>
    </row>
    <row r="19" spans="2:11" ht="15.75" x14ac:dyDescent="0.25">
      <c r="B19" s="16" t="str">
        <f>'Execução Laboratorial - 2.3'!B7</f>
        <v>Grupo 3</v>
      </c>
      <c r="K19" s="22"/>
    </row>
    <row r="20" spans="2:11" ht="18" x14ac:dyDescent="0.25">
      <c r="C20" s="44" t="s">
        <v>51</v>
      </c>
      <c r="D20" s="45" t="s">
        <v>48</v>
      </c>
      <c r="E20" s="46" t="s">
        <v>50</v>
      </c>
      <c r="K20" s="22"/>
    </row>
    <row r="21" spans="2:11" x14ac:dyDescent="0.25">
      <c r="C21" s="49">
        <f>'Execução Laboratorial - 2.3'!B13</f>
        <v>0</v>
      </c>
      <c r="D21" s="48" t="str">
        <f>'Execução Laboratorial - 2.3'!I13</f>
        <v>-</v>
      </c>
      <c r="E21" s="47" t="str">
        <f>IF(D21="-","-",(ABS(E$9-D21)/E$9)*100)</f>
        <v>-</v>
      </c>
      <c r="K21" s="22"/>
    </row>
    <row r="22" spans="2:11" x14ac:dyDescent="0.25">
      <c r="K22" s="22"/>
    </row>
    <row r="23" spans="2:11" ht="15.75" x14ac:dyDescent="0.25">
      <c r="B23" s="16" t="str">
        <f>'Execução Laboratorial - 2.4'!B7</f>
        <v>Grupo 4</v>
      </c>
      <c r="K23" s="22"/>
    </row>
    <row r="24" spans="2:11" ht="18" x14ac:dyDescent="0.25">
      <c r="C24" s="44" t="s">
        <v>51</v>
      </c>
      <c r="D24" s="45" t="s">
        <v>48</v>
      </c>
      <c r="E24" s="46" t="s">
        <v>50</v>
      </c>
      <c r="K24" s="22"/>
    </row>
    <row r="25" spans="2:11" x14ac:dyDescent="0.25">
      <c r="C25" s="49">
        <f>'Execução Laboratorial - 2.4'!B13</f>
        <v>0</v>
      </c>
      <c r="D25" s="48" t="str">
        <f>'Execução Laboratorial - 2.4'!I13</f>
        <v>-</v>
      </c>
      <c r="E25" s="47" t="str">
        <f>IF(D25="-","-",(ABS(E$9-D25)/E$9)*100)</f>
        <v>-</v>
      </c>
      <c r="K25" s="22"/>
    </row>
    <row r="26" spans="2:11" ht="6" customHeight="1" x14ac:dyDescent="0.25">
      <c r="K26" s="22"/>
    </row>
    <row r="27" spans="2:11" x14ac:dyDescent="0.25">
      <c r="K27" s="22"/>
    </row>
    <row r="28" spans="2:11" x14ac:dyDescent="0.25">
      <c r="K28" s="22"/>
    </row>
    <row r="29" spans="2:11" x14ac:dyDescent="0.25">
      <c r="K29" s="22"/>
    </row>
    <row r="30" spans="2:11" x14ac:dyDescent="0.25">
      <c r="K30" s="22"/>
    </row>
    <row r="31" spans="2:11" x14ac:dyDescent="0.25">
      <c r="K31" s="22"/>
    </row>
    <row r="32" spans="2:11" x14ac:dyDescent="0.25">
      <c r="K32" s="22"/>
    </row>
    <row r="33" spans="11:11" x14ac:dyDescent="0.25">
      <c r="K33" s="22"/>
    </row>
    <row r="34" spans="11:11" x14ac:dyDescent="0.25">
      <c r="K34" s="7"/>
    </row>
    <row r="35" spans="11:11" x14ac:dyDescent="0.25">
      <c r="K35" s="7"/>
    </row>
    <row r="36" spans="11:11" ht="6.75" customHeight="1" x14ac:dyDescent="0.25">
      <c r="K36" s="7"/>
    </row>
    <row r="37" spans="11:11" x14ac:dyDescent="0.25">
      <c r="K37" s="7"/>
    </row>
    <row r="38" spans="11:11" x14ac:dyDescent="0.25">
      <c r="K38" s="7"/>
    </row>
    <row r="39" spans="11:11" x14ac:dyDescent="0.25">
      <c r="K39" s="7"/>
    </row>
    <row r="40" spans="11:11" x14ac:dyDescent="0.25">
      <c r="K40" s="7"/>
    </row>
    <row r="41" spans="11:11" x14ac:dyDescent="0.25">
      <c r="K41" s="7"/>
    </row>
    <row r="42" spans="11:11" x14ac:dyDescent="0.25">
      <c r="K42" s="7"/>
    </row>
    <row r="43" spans="11:11" x14ac:dyDescent="0.25">
      <c r="K43" s="7"/>
    </row>
    <row r="44" spans="11:11" ht="4.5" customHeight="1" x14ac:dyDescent="0.25">
      <c r="K44" s="7"/>
    </row>
    <row r="45" spans="11:11" x14ac:dyDescent="0.25">
      <c r="K45" s="7"/>
    </row>
    <row r="46" spans="11:11" x14ac:dyDescent="0.25">
      <c r="K46" s="7"/>
    </row>
    <row r="47" spans="11:11" x14ac:dyDescent="0.25">
      <c r="K47" s="7"/>
    </row>
    <row r="48" spans="11:11" x14ac:dyDescent="0.25">
      <c r="K48" s="7"/>
    </row>
    <row r="49" spans="2:22" x14ac:dyDescent="0.25">
      <c r="K49" s="7"/>
    </row>
    <row r="50" spans="2:22" x14ac:dyDescent="0.25">
      <c r="K50" s="7"/>
    </row>
    <row r="51" spans="2:22" x14ac:dyDescent="0.25">
      <c r="K51" s="7"/>
    </row>
    <row r="52" spans="2:22" x14ac:dyDescent="0.25">
      <c r="K52" s="7"/>
    </row>
    <row r="53" spans="2:22" x14ac:dyDescent="0.25">
      <c r="K53" s="7"/>
    </row>
    <row r="54" spans="2:22" x14ac:dyDescent="0.25">
      <c r="K54" s="7"/>
    </row>
    <row r="55" spans="2:22" x14ac:dyDescent="0.25">
      <c r="K55" s="7"/>
    </row>
    <row r="56" spans="2:22" x14ac:dyDescent="0.25">
      <c r="K56" s="7"/>
    </row>
    <row r="57" spans="2:22" x14ac:dyDescent="0.25">
      <c r="K57" s="7"/>
    </row>
    <row r="58" spans="2:22" x14ac:dyDescent="0.25">
      <c r="K58" s="7"/>
    </row>
    <row r="59" spans="2:22" ht="21" x14ac:dyDescent="0.35">
      <c r="B59" s="5"/>
      <c r="K59" s="7"/>
      <c r="Q59" s="6"/>
      <c r="R59" s="7"/>
      <c r="S59" s="7"/>
      <c r="T59" s="7"/>
      <c r="U59" s="7"/>
      <c r="V59" s="7"/>
    </row>
    <row r="60" spans="2:22" ht="12" customHeight="1" x14ac:dyDescent="0.35">
      <c r="B60" s="5"/>
      <c r="K60" s="7"/>
      <c r="Q60" s="6"/>
      <c r="R60" s="7"/>
      <c r="S60" s="7"/>
      <c r="T60" s="7"/>
      <c r="U60" s="7"/>
      <c r="V60" s="7"/>
    </row>
    <row r="61" spans="2:22" ht="21" x14ac:dyDescent="0.35">
      <c r="B61" s="5"/>
      <c r="K61" s="7"/>
      <c r="Q61" s="6"/>
      <c r="R61" s="7"/>
      <c r="S61" s="7"/>
      <c r="T61" s="7"/>
      <c r="U61" s="7"/>
      <c r="V61" s="7"/>
    </row>
    <row r="62" spans="2:22" ht="7.5" customHeight="1" x14ac:dyDescent="0.35">
      <c r="B62" s="5"/>
      <c r="K62" s="7"/>
      <c r="Q62" s="6"/>
      <c r="R62" s="7"/>
      <c r="S62" s="7"/>
      <c r="T62" s="7"/>
      <c r="U62" s="7"/>
      <c r="V62" s="7"/>
    </row>
    <row r="63" spans="2:22" x14ac:dyDescent="0.25">
      <c r="K63" s="7"/>
    </row>
    <row r="64" spans="2:22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</sheetData>
  <sheetProtection password="CE36" sheet="1" objects="1" scenarios="1" formatCells="0" selectLockedCells="1"/>
  <pageMargins left="0.31496062992125984" right="0.31496062992125984" top="0.55118110236220474" bottom="0.55118110236220474" header="0.31496062992125984" footer="0.31496062992125984"/>
  <pageSetup paperSize="9" orientation="landscape" r:id="rId1"/>
  <headerFooter>
    <oddHeader>&amp;CAL 1.1 Queda livre: força gravítica e aceleração da gravidade&amp;R&amp;D</oddHeader>
    <oddFooter>&amp;L+ Física : Física A : 11° ano&amp;C&amp;A - Página &amp;P de &amp;N&amp;RSantillana</oddFooter>
  </headerFooter>
  <ignoredErrors>
    <ignoredError sqref="C13:E13 C17:E17 C21:E21 C25:E25" unlockedFormula="1"/>
  </ignoredErrors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1</vt:i4>
      </vt:variant>
    </vt:vector>
  </HeadingPairs>
  <TitlesOfParts>
    <vt:vector size="8" baseType="lpstr">
      <vt:lpstr>AL 1.1</vt:lpstr>
      <vt:lpstr>Execução Laboratorial - 1</vt:lpstr>
      <vt:lpstr>Execução Laboratorial - 2.1</vt:lpstr>
      <vt:lpstr>Execução Laboratorial - 2.2</vt:lpstr>
      <vt:lpstr>Execução Laboratorial - 2.3</vt:lpstr>
      <vt:lpstr>Execução Laboratorial - 2.4</vt:lpstr>
      <vt:lpstr>Análise e Discussão - Final</vt:lpstr>
      <vt:lpstr>'AL 1.1'!Área_de_Impressão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PSOL</dc:creator>
  <cp:lastModifiedBy>PSOL</cp:lastModifiedBy>
  <cp:lastPrinted>2016-06-13T01:45:53Z</cp:lastPrinted>
  <dcterms:created xsi:type="dcterms:W3CDTF">2016-06-11T09:21:13Z</dcterms:created>
  <dcterms:modified xsi:type="dcterms:W3CDTF">2016-06-13T01:46:23Z</dcterms:modified>
</cp:coreProperties>
</file>