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fmachado\OneDrive - GPE\Sílvia_Machado\2018-2019\Newsletters\CLB\29JAN2019\clb5_29JAN2019_tests\"/>
    </mc:Choice>
  </mc:AlternateContent>
  <xr:revisionPtr revIDLastSave="13" documentId="11_9C700AC737542B8C9561907C6EE459CB728E9C56" xr6:coauthVersionLast="40" xr6:coauthVersionMax="40" xr10:uidLastSave="{1394B31A-9073-49E4-97D1-9284115B495D}"/>
  <bookViews>
    <workbookView xWindow="5355" yWindow="0" windowWidth="31860" windowHeight="18555" tabRatio="798" xr2:uid="{00000000-000D-0000-FFFF-FFFF00000000}"/>
  </bookViews>
  <sheets>
    <sheet name="2nd term" sheetId="3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8" i="37" l="1"/>
  <c r="P8" i="37" s="1"/>
  <c r="Q8" i="37" s="1"/>
  <c r="E9" i="37"/>
  <c r="O9" i="37"/>
  <c r="P9" i="37" s="1"/>
  <c r="Q9" i="37" s="1"/>
  <c r="E10" i="37"/>
  <c r="E11" i="37"/>
  <c r="P11" i="37" s="1"/>
  <c r="Q11" i="37" s="1"/>
  <c r="O11" i="37"/>
  <c r="E12" i="37"/>
  <c r="P12" i="37"/>
  <c r="E13" i="37"/>
  <c r="P13" i="37" s="1"/>
  <c r="Q13" i="37" s="1"/>
  <c r="E14" i="37"/>
  <c r="O14" i="37"/>
  <c r="P14" i="37" s="1"/>
  <c r="Q14" i="37" s="1"/>
  <c r="E15" i="37"/>
  <c r="E16" i="37"/>
  <c r="P16" i="37" s="1"/>
  <c r="Q16" i="37" s="1"/>
  <c r="E17" i="37"/>
  <c r="E18" i="37"/>
  <c r="P18" i="37" s="1"/>
  <c r="Q18" i="37" s="1"/>
  <c r="E19" i="37"/>
  <c r="E20" i="37"/>
  <c r="P20" i="37" s="1"/>
  <c r="Q20" i="37" s="1"/>
  <c r="E21" i="37"/>
  <c r="E22" i="37"/>
  <c r="P22" i="37" s="1"/>
  <c r="Q22" i="37" s="1"/>
  <c r="E23" i="37"/>
  <c r="P23" i="37" s="1"/>
  <c r="Q23" i="37" s="1"/>
  <c r="E24" i="37"/>
  <c r="P24" i="37" s="1"/>
  <c r="Q24" i="37" s="1"/>
  <c r="E25" i="37"/>
  <c r="P25" i="37" s="1"/>
  <c r="Q25" i="37" s="1"/>
  <c r="E26" i="37"/>
  <c r="P26" i="37" s="1"/>
  <c r="Q26" i="37" s="1"/>
  <c r="E27" i="37"/>
  <c r="P27" i="37" s="1"/>
  <c r="Q27" i="37" s="1"/>
  <c r="E28" i="37"/>
  <c r="P28" i="37" s="1"/>
  <c r="Q28" i="37" s="1"/>
  <c r="E29" i="37"/>
  <c r="P29" i="37" s="1"/>
  <c r="Q29" i="37" s="1"/>
  <c r="E30" i="37"/>
  <c r="P30" i="37" s="1"/>
  <c r="Q30" i="37" s="1"/>
  <c r="E31" i="37"/>
  <c r="P31" i="37" s="1"/>
  <c r="Q31" i="37" s="1"/>
  <c r="E32" i="37"/>
  <c r="P32" i="37" s="1"/>
  <c r="Q32" i="37" s="1"/>
  <c r="E33" i="37"/>
  <c r="P33" i="37" s="1"/>
  <c r="Q33" i="37" s="1"/>
  <c r="E34" i="37"/>
  <c r="P34" i="37" s="1"/>
  <c r="Q34" i="37" s="1"/>
  <c r="E35" i="37"/>
  <c r="P35" i="37" s="1"/>
  <c r="Q35" i="37" s="1"/>
  <c r="E36" i="37"/>
  <c r="P36" i="37" s="1"/>
  <c r="Q36" i="37" s="1"/>
  <c r="O7" i="37"/>
  <c r="O8" i="37"/>
  <c r="O10" i="37"/>
  <c r="P10" i="37" s="1"/>
  <c r="Q10" i="37" s="1"/>
  <c r="O12" i="37"/>
  <c r="O13" i="37"/>
  <c r="O15" i="37"/>
  <c r="P15" i="37" s="1"/>
  <c r="Q15" i="37" s="1"/>
  <c r="O16" i="37"/>
  <c r="O17" i="37"/>
  <c r="P17" i="37" s="1"/>
  <c r="Q17" i="37" s="1"/>
  <c r="O18" i="37"/>
  <c r="O19" i="37"/>
  <c r="P19" i="37" s="1"/>
  <c r="Q19" i="37" s="1"/>
  <c r="O20" i="37"/>
  <c r="O21" i="37"/>
  <c r="P21" i="37" s="1"/>
  <c r="Q21" i="37" s="1"/>
  <c r="O22" i="37"/>
  <c r="O23" i="37"/>
  <c r="O24" i="37"/>
  <c r="O25" i="37"/>
  <c r="O26" i="37"/>
  <c r="O27" i="37"/>
  <c r="O28" i="37"/>
  <c r="O29" i="37"/>
  <c r="O30" i="37"/>
  <c r="O31" i="37"/>
  <c r="O32" i="37"/>
  <c r="O33" i="37"/>
  <c r="O34" i="37"/>
  <c r="O35" i="37"/>
  <c r="O36" i="37"/>
  <c r="E7" i="37"/>
  <c r="P7" i="37" s="1"/>
  <c r="Q12" i="37"/>
  <c r="Q7" i="37" l="1"/>
  <c r="T8" i="37"/>
  <c r="T7" i="37"/>
  <c r="T9" i="37" l="1"/>
  <c r="U7" i="37" s="1"/>
  <c r="U8" i="37" l="1"/>
</calcChain>
</file>

<file path=xl/sharedStrings.xml><?xml version="1.0" encoding="utf-8"?>
<sst xmlns="http://schemas.openxmlformats.org/spreadsheetml/2006/main" count="33" uniqueCount="32">
  <si>
    <r>
      <rPr>
        <b/>
        <sz val="12"/>
        <color rgb="FF231F20"/>
        <rFont val="Arial"/>
      </rPr>
      <t>100%</t>
    </r>
  </si>
  <si>
    <r>
      <rPr>
        <b/>
        <sz val="14"/>
        <color rgb="FF231F20"/>
        <rFont val="Arial"/>
      </rPr>
      <t>TOTAL</t>
    </r>
  </si>
  <si>
    <t>Name</t>
  </si>
  <si>
    <t>No.</t>
  </si>
  <si>
    <t>Negativas</t>
  </si>
  <si>
    <t>Positvas</t>
  </si>
  <si>
    <t>Total alunos</t>
  </si>
  <si>
    <t>Análise dos resultados</t>
  </si>
  <si>
    <t>Nota</t>
  </si>
  <si>
    <r>
      <rPr>
        <b/>
        <sz val="14"/>
        <color rgb="FF231F20"/>
        <rFont val="Arial"/>
      </rPr>
      <t>T</t>
    </r>
  </si>
  <si>
    <t>Percentagem  %</t>
  </si>
  <si>
    <t>Critérios de Avaliação</t>
  </si>
  <si>
    <t>TOTAL</t>
  </si>
  <si>
    <t>Vocabulary   20%</t>
  </si>
  <si>
    <t>Grammar 25%</t>
  </si>
  <si>
    <t>Reading                                              30%</t>
  </si>
  <si>
    <t>Writing                                              25%</t>
  </si>
  <si>
    <t>2 tests</t>
  </si>
  <si>
    <t>Grade</t>
  </si>
  <si>
    <t>A.
5 x 10 = 50</t>
  </si>
  <si>
    <t>B.
5 x 10 = 50</t>
  </si>
  <si>
    <t>A.
5 x 2 = 10</t>
  </si>
  <si>
    <t>B.
5 x 4 = 20</t>
  </si>
  <si>
    <t>C.
10 x 1 = 10</t>
  </si>
  <si>
    <t>B.
10 x 1 = 10</t>
  </si>
  <si>
    <t>A
8 x 1 = 8</t>
  </si>
  <si>
    <t>B.
12 x 1 = 12</t>
  </si>
  <si>
    <t>A.
10</t>
  </si>
  <si>
    <t>A.
10 x 0,5 = 5</t>
  </si>
  <si>
    <t>5.º ano   End-of-second-term TEST</t>
  </si>
  <si>
    <r>
      <t>L</t>
    </r>
    <r>
      <rPr>
        <b/>
        <i/>
        <sz val="10"/>
        <rFont val="Arial"/>
        <family val="2"/>
      </rPr>
      <t>istening</t>
    </r>
    <r>
      <rPr>
        <b/>
        <i/>
        <sz val="11"/>
        <rFont val="Arial"/>
      </rPr>
      <t xml:space="preserve"> 
100%</t>
    </r>
  </si>
  <si>
    <t>B. 
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</si>
</sst>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Times New Roman"/>
      <charset val="204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  <font>
      <sz val="10"/>
      <color rgb="FF000000"/>
      <name val="Arial"/>
    </font>
    <font>
      <b/>
      <sz val="10"/>
      <name val="Arial"/>
    </font>
    <font>
      <b/>
      <sz val="12"/>
      <color rgb="FF231F20"/>
      <name val="Arial"/>
    </font>
    <font>
      <b/>
      <sz val="12"/>
      <name val="Arial"/>
    </font>
    <font>
      <b/>
      <sz val="18"/>
      <name val="Arial"/>
    </font>
    <font>
      <b/>
      <sz val="14"/>
      <name val="Arial"/>
    </font>
    <font>
      <b/>
      <i/>
      <sz val="11"/>
      <name val="Arial"/>
    </font>
    <font>
      <b/>
      <sz val="14"/>
      <color rgb="FF231F20"/>
      <name val="Arial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22"/>
      <color rgb="FF231F20"/>
      <name val="Arial"/>
      <family val="2"/>
    </font>
    <font>
      <b/>
      <sz val="18"/>
      <color rgb="FF231F20"/>
      <name val="Arial"/>
      <family val="2"/>
    </font>
    <font>
      <b/>
      <sz val="16"/>
      <name val="Arial"/>
      <family val="2"/>
    </font>
    <font>
      <b/>
      <sz val="10"/>
      <color rgb="FF000000"/>
      <name val="Arial"/>
    </font>
    <font>
      <sz val="10"/>
      <name val="Arial"/>
    </font>
    <font>
      <b/>
      <sz val="11"/>
      <color rgb="FF000000"/>
      <name val="Arial"/>
    </font>
    <font>
      <b/>
      <sz val="10"/>
      <color rgb="FF231F20"/>
      <name val="Arial"/>
      <family val="2"/>
    </font>
    <font>
      <b/>
      <i/>
      <sz val="9"/>
      <name val="Arial"/>
      <family val="2"/>
    </font>
    <font>
      <b/>
      <sz val="12"/>
      <color rgb="FF000000"/>
      <name val="Arial"/>
      <family val="2"/>
    </font>
    <font>
      <b/>
      <sz val="20"/>
      <name val="Arial"/>
    </font>
    <font>
      <b/>
      <sz val="16"/>
      <color rgb="FF0000FF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939598"/>
      </left>
      <right/>
      <top style="thin">
        <color rgb="FF939598"/>
      </top>
      <bottom style="thin">
        <color rgb="FF939598"/>
      </bottom>
      <diagonal/>
    </border>
    <border>
      <left/>
      <right style="thin">
        <color rgb="FF939598"/>
      </right>
      <top style="thin">
        <color rgb="FF939598"/>
      </top>
      <bottom style="thin">
        <color rgb="FF939598"/>
      </bottom>
      <diagonal/>
    </border>
    <border>
      <left style="thin">
        <color rgb="FF939598"/>
      </left>
      <right style="thin">
        <color rgb="FF939598"/>
      </right>
      <top style="thin">
        <color rgb="FF939598"/>
      </top>
      <bottom style="thin">
        <color rgb="FF939598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2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7">
    <xf numFmtId="0" fontId="0" fillId="0" borderId="0" xfId="0" applyFill="1" applyBorder="1" applyAlignment="1">
      <alignment horizontal="left" vertical="top"/>
    </xf>
    <xf numFmtId="0" fontId="0" fillId="4" borderId="0" xfId="0" applyFill="1" applyBorder="1" applyAlignment="1">
      <alignment horizontal="left" vertical="center"/>
    </xf>
    <xf numFmtId="0" fontId="0" fillId="4" borderId="0" xfId="0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9" fontId="3" fillId="4" borderId="1" xfId="0" applyNumberFormat="1" applyFont="1" applyFill="1" applyBorder="1" applyAlignment="1">
      <alignment horizontal="left" vertical="center"/>
    </xf>
    <xf numFmtId="16" fontId="16" fillId="5" borderId="1" xfId="0" applyNumberFormat="1" applyFont="1" applyFill="1" applyBorder="1" applyAlignment="1">
      <alignment horizontal="left" vertical="center"/>
    </xf>
    <xf numFmtId="0" fontId="16" fillId="6" borderId="1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22" fillId="4" borderId="0" xfId="0" applyFont="1" applyFill="1" applyBorder="1" applyAlignment="1">
      <alignment horizontal="left" vertical="center"/>
    </xf>
    <xf numFmtId="0" fontId="19" fillId="2" borderId="2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1" fillId="8" borderId="23" xfId="0" applyFont="1" applyFill="1" applyBorder="1" applyAlignment="1">
      <alignment horizontal="center" vertical="center" wrapText="1"/>
    </xf>
    <xf numFmtId="0" fontId="21" fillId="9" borderId="29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23" fillId="4" borderId="20" xfId="0" applyFont="1" applyFill="1" applyBorder="1" applyAlignment="1">
      <alignment horizontal="left" vertical="center"/>
    </xf>
    <xf numFmtId="0" fontId="22" fillId="4" borderId="0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6" fillId="7" borderId="0" xfId="0" applyFont="1" applyFill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</cellXfs>
  <cellStyles count="2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Normal" xfId="0" builtinId="0"/>
  </cellStyles>
  <dxfs count="0"/>
  <tableStyles count="0" defaultTableStyle="TableStyleMedium9" defaultPivotStyle="PivotStyleLight16"/>
  <colors>
    <mruColors>
      <color rgb="FF99CC33"/>
      <color rgb="FF669933"/>
      <color rgb="FF33CC33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CCF5-4E83-A3B7-C14B2593E645}"/>
              </c:ext>
            </c:extLst>
          </c:dPt>
          <c:dPt>
            <c:idx val="1"/>
            <c:invertIfNegative val="0"/>
            <c:bubble3D val="0"/>
            <c:spPr>
              <a:solidFill>
                <a:srgbClr val="33CC33"/>
              </a:solidFill>
            </c:spPr>
            <c:extLst>
              <c:ext xmlns:c16="http://schemas.microsoft.com/office/drawing/2014/chart" uri="{C3380CC4-5D6E-409C-BE32-E72D297353CC}">
                <c16:uniqueId val="{00000003-CCF5-4E83-A3B7-C14B2593E645}"/>
              </c:ext>
            </c:extLst>
          </c:dPt>
          <c:dLbls>
            <c:dLbl>
              <c:idx val="0"/>
              <c:layout>
                <c:manualLayout>
                  <c:x val="2.2222222222222199E-2"/>
                  <c:y val="-4.1666666666666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F5-4E83-A3B7-C14B2593E645}"/>
                </c:ext>
              </c:extLst>
            </c:dLbl>
            <c:dLbl>
              <c:idx val="1"/>
              <c:layout>
                <c:manualLayout>
                  <c:x val="2.7777777777777801E-2"/>
                  <c:y val="-5.0925925925925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F5-4E83-A3B7-C14B2593E64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CCF5-4E83-A3B7-C14B2593E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067197896"/>
        <c:axId val="2067200872"/>
        <c:axId val="0"/>
      </c:bar3DChart>
      <c:catAx>
        <c:axId val="2067197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67200872"/>
        <c:crosses val="autoZero"/>
        <c:auto val="1"/>
        <c:lblAlgn val="ctr"/>
        <c:lblOffset val="100"/>
        <c:noMultiLvlLbl val="0"/>
      </c:catAx>
      <c:valAx>
        <c:axId val="2067200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71978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590550</xdr:colOff>
      <xdr:row>10</xdr:row>
      <xdr:rowOff>203200</xdr:rowOff>
    </xdr:from>
    <xdr:to>
      <xdr:col>24</xdr:col>
      <xdr:colOff>349250</xdr:colOff>
      <xdr:row>23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36"/>
  <sheetViews>
    <sheetView tabSelected="1" topLeftCell="A7" workbookViewId="0">
      <selection activeCell="N5" sqref="N5"/>
    </sheetView>
  </sheetViews>
  <sheetFormatPr defaultColWidth="8.83203125" defaultRowHeight="15" customHeight="1" x14ac:dyDescent="0.2"/>
  <cols>
    <col min="1" max="1" width="7.6640625" style="2" customWidth="1"/>
    <col min="2" max="2" width="28.1640625" style="1" customWidth="1"/>
    <col min="3" max="3" width="11.83203125" style="1" customWidth="1"/>
    <col min="4" max="6" width="12" style="1" customWidth="1"/>
    <col min="7" max="7" width="12.83203125" style="1" customWidth="1"/>
    <col min="8" max="8" width="12.6640625" style="1" customWidth="1"/>
    <col min="9" max="9" width="10.83203125" style="1" customWidth="1"/>
    <col min="10" max="10" width="12.6640625" style="1" customWidth="1"/>
    <col min="11" max="11" width="11.1640625" style="1" customWidth="1"/>
    <col min="12" max="12" width="12" style="1" customWidth="1"/>
    <col min="13" max="13" width="8.6640625" style="1" customWidth="1"/>
    <col min="14" max="14" width="7.5" style="1" customWidth="1"/>
    <col min="15" max="15" width="13.5" style="1" customWidth="1"/>
    <col min="16" max="16" width="12.6640625" style="1" customWidth="1"/>
    <col min="17" max="17" width="10.1640625" style="1" customWidth="1"/>
    <col min="18" max="18" width="8.83203125" style="1"/>
    <col min="19" max="19" width="10.83203125" style="1" customWidth="1"/>
    <col min="20" max="20" width="10.1640625" style="1" customWidth="1"/>
    <col min="21" max="21" width="10.6640625" style="1" customWidth="1"/>
    <col min="22" max="16384" width="8.83203125" style="1"/>
  </cols>
  <sheetData>
    <row r="2" spans="1:23" ht="21" customHeight="1" x14ac:dyDescent="0.2">
      <c r="A2" s="39" t="s">
        <v>29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23" ht="18" customHeight="1" thickBot="1" x14ac:dyDescent="0.25">
      <c r="A3" s="3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3" ht="33" customHeight="1" thickBot="1" x14ac:dyDescent="0.25">
      <c r="A4" s="50"/>
      <c r="B4" s="52"/>
      <c r="C4" s="53" t="s">
        <v>30</v>
      </c>
      <c r="D4" s="54"/>
      <c r="E4" s="31"/>
      <c r="F4" s="41" t="s">
        <v>13</v>
      </c>
      <c r="G4" s="42"/>
      <c r="H4" s="40" t="s">
        <v>15</v>
      </c>
      <c r="I4" s="40"/>
      <c r="J4" s="40" t="s">
        <v>14</v>
      </c>
      <c r="K4" s="40"/>
      <c r="L4" s="40"/>
      <c r="M4" s="55" t="s">
        <v>16</v>
      </c>
      <c r="N4" s="56"/>
      <c r="O4" s="6" t="s">
        <v>1</v>
      </c>
      <c r="P4" s="6" t="s">
        <v>1</v>
      </c>
      <c r="Q4" s="6" t="s">
        <v>9</v>
      </c>
    </row>
    <row r="5" spans="1:23" ht="45" customHeight="1" thickTop="1" thickBot="1" x14ac:dyDescent="0.25">
      <c r="A5" s="51"/>
      <c r="B5" s="52"/>
      <c r="C5" s="24" t="s">
        <v>19</v>
      </c>
      <c r="D5" s="24" t="s">
        <v>20</v>
      </c>
      <c r="E5" s="34" t="s">
        <v>12</v>
      </c>
      <c r="F5" s="33" t="s">
        <v>25</v>
      </c>
      <c r="G5" s="33" t="s">
        <v>26</v>
      </c>
      <c r="H5" s="33" t="s">
        <v>21</v>
      </c>
      <c r="I5" s="33" t="s">
        <v>22</v>
      </c>
      <c r="J5" s="24" t="s">
        <v>28</v>
      </c>
      <c r="K5" s="24" t="s">
        <v>24</v>
      </c>
      <c r="L5" s="24" t="s">
        <v>23</v>
      </c>
      <c r="M5" s="24" t="s">
        <v>27</v>
      </c>
      <c r="N5" s="24" t="s">
        <v>31</v>
      </c>
      <c r="O5" s="7" t="s">
        <v>0</v>
      </c>
      <c r="P5" s="21" t="s">
        <v>17</v>
      </c>
      <c r="Q5" s="21" t="s">
        <v>18</v>
      </c>
      <c r="S5" s="43" t="s">
        <v>7</v>
      </c>
      <c r="T5" s="43"/>
      <c r="U5" s="43"/>
    </row>
    <row r="6" spans="1:23" ht="17.25" customHeight="1" thickBot="1" x14ac:dyDescent="0.25">
      <c r="A6" s="8" t="s">
        <v>3</v>
      </c>
      <c r="B6" s="9" t="s">
        <v>2</v>
      </c>
      <c r="C6" s="44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23" ht="18.95" customHeight="1" thickBot="1" x14ac:dyDescent="0.25">
      <c r="A7" s="10">
        <v>1</v>
      </c>
      <c r="B7" s="11"/>
      <c r="C7" s="25">
        <v>50</v>
      </c>
      <c r="D7" s="28">
        <v>50</v>
      </c>
      <c r="E7" s="35">
        <f>C7+D7</f>
        <v>100</v>
      </c>
      <c r="F7" s="28">
        <v>10</v>
      </c>
      <c r="G7" s="26">
        <v>10</v>
      </c>
      <c r="H7" s="26">
        <v>10</v>
      </c>
      <c r="I7" s="26">
        <v>20</v>
      </c>
      <c r="J7" s="26">
        <v>5</v>
      </c>
      <c r="K7" s="26">
        <v>10</v>
      </c>
      <c r="L7" s="26">
        <v>10</v>
      </c>
      <c r="M7" s="26">
        <v>10</v>
      </c>
      <c r="N7" s="26">
        <v>15</v>
      </c>
      <c r="O7" s="36">
        <f>F7+G7+H7+I7+J7+K7+L7+M7+N7</f>
        <v>100</v>
      </c>
      <c r="P7" s="37">
        <f>(E7+O7)/2</f>
        <v>100</v>
      </c>
      <c r="Q7" s="38">
        <f>IF(P7&gt;=90,U$30,IF(P7&gt;=70,U$31,IF(P7&gt;=50,U$32,IF(P7&gt;=30, U33,U$34))))</f>
        <v>5</v>
      </c>
      <c r="S7" s="17" t="s">
        <v>4</v>
      </c>
      <c r="T7" s="15">
        <f>COUNTIF(P7:P36,"&lt;49,5")</f>
        <v>28</v>
      </c>
      <c r="U7" s="16">
        <f>T7/T9</f>
        <v>0.93333333333333335</v>
      </c>
    </row>
    <row r="8" spans="1:23" ht="18.95" customHeight="1" thickBot="1" x14ac:dyDescent="0.25">
      <c r="A8" s="10">
        <v>2</v>
      </c>
      <c r="B8" s="11"/>
      <c r="C8" s="25"/>
      <c r="D8" s="28"/>
      <c r="E8" s="35">
        <f t="shared" ref="E8:E36" si="0">C8+D8</f>
        <v>0</v>
      </c>
      <c r="F8" s="29"/>
      <c r="G8" s="4"/>
      <c r="H8" s="4"/>
      <c r="I8" s="4"/>
      <c r="J8" s="4"/>
      <c r="K8" s="4"/>
      <c r="L8" s="4"/>
      <c r="M8" s="4"/>
      <c r="N8" s="4"/>
      <c r="O8" s="36">
        <f t="shared" ref="O8:O36" si="1">F8+G8+H8+I8+J8+K8+L8+M8+N8</f>
        <v>0</v>
      </c>
      <c r="P8" s="37">
        <f t="shared" ref="P8:P36" si="2">(E8+O8)/2</f>
        <v>0</v>
      </c>
      <c r="Q8" s="38">
        <f t="shared" ref="Q8:Q36" si="3">IF(P8&gt;=90,U$30,IF(P8&gt;=70,U$31,IF(P8&gt;=50,U$32,IF(P8&gt;=30, U34,U$34))))</f>
        <v>1</v>
      </c>
      <c r="S8" s="18" t="s">
        <v>5</v>
      </c>
      <c r="T8" s="15">
        <f>COUNTIF(P7:P36,"&gt;49,5")</f>
        <v>2</v>
      </c>
      <c r="U8" s="16">
        <f>T8/T9</f>
        <v>6.6666666666666666E-2</v>
      </c>
    </row>
    <row r="9" spans="1:23" ht="18.95" customHeight="1" thickBot="1" x14ac:dyDescent="0.25">
      <c r="A9" s="10">
        <v>3</v>
      </c>
      <c r="B9" s="11"/>
      <c r="C9" s="25">
        <v>10</v>
      </c>
      <c r="D9" s="28">
        <v>20</v>
      </c>
      <c r="E9" s="35">
        <f t="shared" si="0"/>
        <v>30</v>
      </c>
      <c r="F9" s="29">
        <v>4</v>
      </c>
      <c r="G9" s="4">
        <v>10</v>
      </c>
      <c r="H9" s="4">
        <v>15</v>
      </c>
      <c r="I9" s="26">
        <v>15</v>
      </c>
      <c r="J9" s="26">
        <v>5</v>
      </c>
      <c r="K9" s="26">
        <v>10</v>
      </c>
      <c r="L9" s="26">
        <v>10</v>
      </c>
      <c r="M9" s="26">
        <v>10</v>
      </c>
      <c r="N9" s="26">
        <v>15</v>
      </c>
      <c r="O9" s="36">
        <f t="shared" si="1"/>
        <v>94</v>
      </c>
      <c r="P9" s="37">
        <f t="shared" si="2"/>
        <v>62</v>
      </c>
      <c r="Q9" s="38">
        <f t="shared" si="3"/>
        <v>3</v>
      </c>
      <c r="S9" s="14" t="s">
        <v>6</v>
      </c>
      <c r="T9" s="15">
        <f>SUM(T7:T8)</f>
        <v>30</v>
      </c>
      <c r="U9" s="16"/>
    </row>
    <row r="10" spans="1:23" ht="18.95" customHeight="1" thickBot="1" x14ac:dyDescent="0.25">
      <c r="A10" s="10">
        <v>4</v>
      </c>
      <c r="B10" s="11"/>
      <c r="C10" s="25"/>
      <c r="D10" s="28"/>
      <c r="E10" s="35">
        <f t="shared" si="0"/>
        <v>0</v>
      </c>
      <c r="F10" s="29"/>
      <c r="G10" s="4"/>
      <c r="H10" s="4"/>
      <c r="I10" s="4"/>
      <c r="J10" s="4"/>
      <c r="K10" s="4"/>
      <c r="L10" s="4"/>
      <c r="M10" s="4"/>
      <c r="N10" s="4"/>
      <c r="O10" s="36">
        <f t="shared" si="1"/>
        <v>0</v>
      </c>
      <c r="P10" s="37">
        <f t="shared" si="2"/>
        <v>0</v>
      </c>
      <c r="Q10" s="38">
        <f t="shared" si="3"/>
        <v>1</v>
      </c>
    </row>
    <row r="11" spans="1:23" ht="18.95" customHeight="1" thickBot="1" x14ac:dyDescent="0.25">
      <c r="A11" s="10">
        <v>5</v>
      </c>
      <c r="B11" s="11"/>
      <c r="C11" s="25"/>
      <c r="D11" s="28"/>
      <c r="E11" s="35">
        <f t="shared" si="0"/>
        <v>0</v>
      </c>
      <c r="F11" s="29"/>
      <c r="G11" s="4"/>
      <c r="H11" s="4"/>
      <c r="I11" s="4"/>
      <c r="J11" s="4"/>
      <c r="K11" s="4"/>
      <c r="L11" s="4"/>
      <c r="M11" s="4"/>
      <c r="N11" s="4"/>
      <c r="O11" s="36">
        <f t="shared" si="1"/>
        <v>0</v>
      </c>
      <c r="P11" s="37">
        <f t="shared" si="2"/>
        <v>0</v>
      </c>
      <c r="Q11" s="38">
        <f t="shared" si="3"/>
        <v>1</v>
      </c>
      <c r="S11" s="46"/>
      <c r="T11" s="46"/>
      <c r="U11" s="27"/>
      <c r="V11" s="22"/>
      <c r="W11" s="3"/>
    </row>
    <row r="12" spans="1:23" ht="18.95" customHeight="1" thickBot="1" x14ac:dyDescent="0.25">
      <c r="A12" s="10">
        <v>6</v>
      </c>
      <c r="B12" s="11"/>
      <c r="C12" s="25"/>
      <c r="D12" s="28"/>
      <c r="E12" s="35">
        <f t="shared" si="0"/>
        <v>0</v>
      </c>
      <c r="F12" s="29"/>
      <c r="G12" s="4"/>
      <c r="H12" s="4"/>
      <c r="I12" s="4"/>
      <c r="J12" s="4"/>
      <c r="K12" s="4"/>
      <c r="L12" s="4"/>
      <c r="M12" s="4"/>
      <c r="N12" s="4"/>
      <c r="O12" s="36">
        <f t="shared" si="1"/>
        <v>0</v>
      </c>
      <c r="P12" s="37">
        <f t="shared" si="2"/>
        <v>0</v>
      </c>
      <c r="Q12" s="38">
        <f t="shared" si="3"/>
        <v>1</v>
      </c>
      <c r="S12" s="23"/>
      <c r="T12" s="23"/>
      <c r="U12" s="23"/>
    </row>
    <row r="13" spans="1:23" ht="18.95" customHeight="1" thickBot="1" x14ac:dyDescent="0.25">
      <c r="A13" s="10">
        <v>7</v>
      </c>
      <c r="B13" s="11"/>
      <c r="C13" s="25"/>
      <c r="D13" s="28"/>
      <c r="E13" s="35">
        <f t="shared" si="0"/>
        <v>0</v>
      </c>
      <c r="F13" s="29"/>
      <c r="G13" s="4"/>
      <c r="H13" s="4"/>
      <c r="I13" s="4"/>
      <c r="J13" s="4"/>
      <c r="K13" s="4"/>
      <c r="L13" s="4"/>
      <c r="M13" s="4"/>
      <c r="N13" s="4"/>
      <c r="O13" s="36">
        <f t="shared" si="1"/>
        <v>0</v>
      </c>
      <c r="P13" s="37">
        <f t="shared" si="2"/>
        <v>0</v>
      </c>
      <c r="Q13" s="38">
        <f t="shared" si="3"/>
        <v>1</v>
      </c>
      <c r="S13" s="23"/>
      <c r="T13" s="23"/>
      <c r="U13" s="23"/>
    </row>
    <row r="14" spans="1:23" ht="18.95" customHeight="1" thickBot="1" x14ac:dyDescent="0.25">
      <c r="A14" s="10">
        <v>8</v>
      </c>
      <c r="B14" s="11"/>
      <c r="C14" s="25"/>
      <c r="D14" s="28"/>
      <c r="E14" s="35">
        <f t="shared" si="0"/>
        <v>0</v>
      </c>
      <c r="F14" s="29"/>
      <c r="G14" s="4"/>
      <c r="H14" s="4"/>
      <c r="I14" s="4"/>
      <c r="J14" s="4"/>
      <c r="K14" s="4"/>
      <c r="L14" s="4"/>
      <c r="M14" s="4"/>
      <c r="N14" s="4"/>
      <c r="O14" s="36">
        <f t="shared" si="1"/>
        <v>0</v>
      </c>
      <c r="P14" s="37">
        <f t="shared" si="2"/>
        <v>0</v>
      </c>
      <c r="Q14" s="38">
        <f t="shared" si="3"/>
        <v>1</v>
      </c>
      <c r="S14" s="23"/>
      <c r="T14" s="23"/>
      <c r="U14" s="23"/>
    </row>
    <row r="15" spans="1:23" ht="18.95" customHeight="1" thickBot="1" x14ac:dyDescent="0.25">
      <c r="A15" s="10">
        <v>9</v>
      </c>
      <c r="B15" s="11"/>
      <c r="C15" s="25"/>
      <c r="D15" s="28"/>
      <c r="E15" s="35">
        <f t="shared" si="0"/>
        <v>0</v>
      </c>
      <c r="F15" s="29"/>
      <c r="G15" s="4"/>
      <c r="H15" s="4"/>
      <c r="I15" s="4"/>
      <c r="J15" s="4"/>
      <c r="K15" s="4"/>
      <c r="L15" s="4"/>
      <c r="M15" s="4"/>
      <c r="N15" s="4"/>
      <c r="O15" s="36">
        <f t="shared" si="1"/>
        <v>0</v>
      </c>
      <c r="P15" s="37">
        <f t="shared" si="2"/>
        <v>0</v>
      </c>
      <c r="Q15" s="38">
        <f t="shared" si="3"/>
        <v>1</v>
      </c>
      <c r="S15" s="23"/>
      <c r="T15" s="23"/>
      <c r="U15" s="23"/>
    </row>
    <row r="16" spans="1:23" ht="18.95" customHeight="1" thickBot="1" x14ac:dyDescent="0.25">
      <c r="A16" s="10">
        <v>10</v>
      </c>
      <c r="B16" s="11"/>
      <c r="C16" s="25"/>
      <c r="D16" s="28"/>
      <c r="E16" s="35">
        <f t="shared" si="0"/>
        <v>0</v>
      </c>
      <c r="F16" s="29"/>
      <c r="G16" s="4"/>
      <c r="H16" s="4"/>
      <c r="I16" s="4"/>
      <c r="J16" s="4"/>
      <c r="K16" s="4"/>
      <c r="L16" s="4"/>
      <c r="M16" s="4"/>
      <c r="N16" s="4"/>
      <c r="O16" s="36">
        <f t="shared" si="1"/>
        <v>0</v>
      </c>
      <c r="P16" s="37">
        <f t="shared" si="2"/>
        <v>0</v>
      </c>
      <c r="Q16" s="38">
        <f t="shared" si="3"/>
        <v>1</v>
      </c>
      <c r="S16" s="23"/>
      <c r="T16" s="23"/>
      <c r="U16" s="23"/>
    </row>
    <row r="17" spans="1:21" ht="18.95" customHeight="1" thickBot="1" x14ac:dyDescent="0.25">
      <c r="A17" s="10">
        <v>11</v>
      </c>
      <c r="B17" s="11"/>
      <c r="C17" s="25"/>
      <c r="D17" s="28"/>
      <c r="E17" s="35">
        <f t="shared" si="0"/>
        <v>0</v>
      </c>
      <c r="F17" s="29"/>
      <c r="G17" s="4"/>
      <c r="H17" s="4"/>
      <c r="I17" s="4"/>
      <c r="J17" s="4"/>
      <c r="K17" s="4"/>
      <c r="L17" s="4"/>
      <c r="M17" s="4"/>
      <c r="N17" s="4"/>
      <c r="O17" s="36">
        <f t="shared" si="1"/>
        <v>0</v>
      </c>
      <c r="P17" s="37">
        <f t="shared" si="2"/>
        <v>0</v>
      </c>
      <c r="Q17" s="38">
        <f t="shared" si="3"/>
        <v>1</v>
      </c>
    </row>
    <row r="18" spans="1:21" ht="18.95" customHeight="1" thickBot="1" x14ac:dyDescent="0.25">
      <c r="A18" s="10">
        <v>12</v>
      </c>
      <c r="B18" s="11"/>
      <c r="C18" s="25"/>
      <c r="D18" s="28"/>
      <c r="E18" s="35">
        <f t="shared" si="0"/>
        <v>0</v>
      </c>
      <c r="F18" s="29"/>
      <c r="G18" s="4"/>
      <c r="H18" s="4"/>
      <c r="I18" s="4"/>
      <c r="J18" s="4"/>
      <c r="K18" s="4"/>
      <c r="L18" s="4"/>
      <c r="M18" s="4"/>
      <c r="N18" s="4"/>
      <c r="O18" s="36">
        <f t="shared" si="1"/>
        <v>0</v>
      </c>
      <c r="P18" s="37">
        <f t="shared" si="2"/>
        <v>0</v>
      </c>
      <c r="Q18" s="38">
        <f t="shared" si="3"/>
        <v>1</v>
      </c>
    </row>
    <row r="19" spans="1:21" ht="18.95" customHeight="1" thickBot="1" x14ac:dyDescent="0.25">
      <c r="A19" s="10">
        <v>13</v>
      </c>
      <c r="B19" s="11"/>
      <c r="C19" s="25"/>
      <c r="D19" s="28"/>
      <c r="E19" s="35">
        <f t="shared" si="0"/>
        <v>0</v>
      </c>
      <c r="F19" s="29"/>
      <c r="G19" s="4"/>
      <c r="H19" s="4"/>
      <c r="I19" s="4"/>
      <c r="J19" s="4"/>
      <c r="K19" s="4"/>
      <c r="L19" s="4"/>
      <c r="M19" s="4"/>
      <c r="N19" s="4"/>
      <c r="O19" s="36">
        <f t="shared" si="1"/>
        <v>0</v>
      </c>
      <c r="P19" s="37">
        <f t="shared" si="2"/>
        <v>0</v>
      </c>
      <c r="Q19" s="38">
        <f t="shared" si="3"/>
        <v>1</v>
      </c>
    </row>
    <row r="20" spans="1:21" ht="18.95" customHeight="1" thickBot="1" x14ac:dyDescent="0.25">
      <c r="A20" s="10">
        <v>14</v>
      </c>
      <c r="B20" s="11"/>
      <c r="C20" s="25"/>
      <c r="D20" s="28"/>
      <c r="E20" s="35">
        <f t="shared" si="0"/>
        <v>0</v>
      </c>
      <c r="F20" s="29"/>
      <c r="G20" s="4"/>
      <c r="H20" s="4"/>
      <c r="I20" s="4"/>
      <c r="J20" s="4"/>
      <c r="K20" s="4"/>
      <c r="L20" s="4"/>
      <c r="M20" s="4"/>
      <c r="N20" s="4"/>
      <c r="O20" s="36">
        <f t="shared" si="1"/>
        <v>0</v>
      </c>
      <c r="P20" s="37">
        <f t="shared" si="2"/>
        <v>0</v>
      </c>
      <c r="Q20" s="38">
        <f t="shared" si="3"/>
        <v>1</v>
      </c>
    </row>
    <row r="21" spans="1:21" ht="18.95" customHeight="1" thickBot="1" x14ac:dyDescent="0.25">
      <c r="A21" s="10">
        <v>15</v>
      </c>
      <c r="B21" s="11"/>
      <c r="C21" s="25"/>
      <c r="D21" s="28"/>
      <c r="E21" s="35">
        <f t="shared" si="0"/>
        <v>0</v>
      </c>
      <c r="F21" s="29"/>
      <c r="G21" s="4"/>
      <c r="H21" s="4"/>
      <c r="I21" s="4"/>
      <c r="J21" s="4"/>
      <c r="K21" s="4"/>
      <c r="L21" s="4"/>
      <c r="M21" s="4"/>
      <c r="N21" s="4"/>
      <c r="O21" s="36">
        <f t="shared" si="1"/>
        <v>0</v>
      </c>
      <c r="P21" s="37">
        <f t="shared" si="2"/>
        <v>0</v>
      </c>
      <c r="Q21" s="38">
        <f t="shared" si="3"/>
        <v>1</v>
      </c>
    </row>
    <row r="22" spans="1:21" ht="18.95" customHeight="1" thickBot="1" x14ac:dyDescent="0.25">
      <c r="A22" s="10">
        <v>16</v>
      </c>
      <c r="B22" s="11"/>
      <c r="C22" s="25"/>
      <c r="D22" s="28"/>
      <c r="E22" s="35">
        <f t="shared" si="0"/>
        <v>0</v>
      </c>
      <c r="F22" s="29"/>
      <c r="G22" s="4"/>
      <c r="H22" s="4"/>
      <c r="I22" s="4"/>
      <c r="J22" s="4"/>
      <c r="K22" s="4"/>
      <c r="L22" s="4"/>
      <c r="M22" s="4"/>
      <c r="N22" s="4"/>
      <c r="O22" s="36">
        <f t="shared" si="1"/>
        <v>0</v>
      </c>
      <c r="P22" s="37">
        <f t="shared" si="2"/>
        <v>0</v>
      </c>
      <c r="Q22" s="38">
        <f t="shared" si="3"/>
        <v>1</v>
      </c>
    </row>
    <row r="23" spans="1:21" ht="18.95" customHeight="1" thickBot="1" x14ac:dyDescent="0.25">
      <c r="A23" s="10">
        <v>17</v>
      </c>
      <c r="B23" s="11"/>
      <c r="C23" s="25"/>
      <c r="D23" s="28"/>
      <c r="E23" s="35">
        <f t="shared" si="0"/>
        <v>0</v>
      </c>
      <c r="F23" s="29"/>
      <c r="G23" s="4"/>
      <c r="H23" s="4"/>
      <c r="I23" s="4"/>
      <c r="J23" s="4"/>
      <c r="K23" s="4"/>
      <c r="L23" s="4"/>
      <c r="M23" s="4"/>
      <c r="N23" s="4"/>
      <c r="O23" s="36">
        <f t="shared" si="1"/>
        <v>0</v>
      </c>
      <c r="P23" s="37">
        <f t="shared" si="2"/>
        <v>0</v>
      </c>
      <c r="Q23" s="38">
        <f t="shared" si="3"/>
        <v>1</v>
      </c>
    </row>
    <row r="24" spans="1:21" ht="18.95" customHeight="1" thickBot="1" x14ac:dyDescent="0.25">
      <c r="A24" s="10">
        <v>18</v>
      </c>
      <c r="B24" s="11"/>
      <c r="C24" s="25"/>
      <c r="D24" s="28"/>
      <c r="E24" s="35">
        <f t="shared" si="0"/>
        <v>0</v>
      </c>
      <c r="F24" s="29"/>
      <c r="G24" s="4"/>
      <c r="H24" s="4"/>
      <c r="I24" s="4"/>
      <c r="J24" s="4"/>
      <c r="K24" s="4"/>
      <c r="L24" s="4"/>
      <c r="M24" s="4"/>
      <c r="N24" s="4"/>
      <c r="O24" s="36">
        <f t="shared" si="1"/>
        <v>0</v>
      </c>
      <c r="P24" s="37">
        <f t="shared" si="2"/>
        <v>0</v>
      </c>
      <c r="Q24" s="38">
        <f t="shared" si="3"/>
        <v>1</v>
      </c>
    </row>
    <row r="25" spans="1:21" ht="18.95" customHeight="1" thickBot="1" x14ac:dyDescent="0.25">
      <c r="A25" s="10">
        <v>19</v>
      </c>
      <c r="B25" s="11"/>
      <c r="C25" s="25"/>
      <c r="D25" s="28"/>
      <c r="E25" s="35">
        <f t="shared" si="0"/>
        <v>0</v>
      </c>
      <c r="F25" s="29"/>
      <c r="G25" s="4"/>
      <c r="H25" s="4"/>
      <c r="I25" s="4"/>
      <c r="J25" s="4"/>
      <c r="K25" s="4"/>
      <c r="L25" s="4"/>
      <c r="M25" s="4"/>
      <c r="N25" s="4"/>
      <c r="O25" s="36">
        <f t="shared" si="1"/>
        <v>0</v>
      </c>
      <c r="P25" s="37">
        <f t="shared" si="2"/>
        <v>0</v>
      </c>
      <c r="Q25" s="38">
        <f t="shared" si="3"/>
        <v>1</v>
      </c>
    </row>
    <row r="26" spans="1:21" ht="18.95" customHeight="1" thickBot="1" x14ac:dyDescent="0.25">
      <c r="A26" s="10">
        <v>20</v>
      </c>
      <c r="B26" s="11"/>
      <c r="C26" s="25"/>
      <c r="D26" s="28"/>
      <c r="E26" s="35">
        <f t="shared" si="0"/>
        <v>0</v>
      </c>
      <c r="F26" s="29"/>
      <c r="G26" s="4"/>
      <c r="H26" s="4"/>
      <c r="I26" s="4"/>
      <c r="J26" s="4"/>
      <c r="K26" s="4"/>
      <c r="L26" s="4"/>
      <c r="M26" s="4"/>
      <c r="N26" s="4"/>
      <c r="O26" s="36">
        <f t="shared" si="1"/>
        <v>0</v>
      </c>
      <c r="P26" s="37">
        <f t="shared" si="2"/>
        <v>0</v>
      </c>
      <c r="Q26" s="38">
        <f t="shared" si="3"/>
        <v>1</v>
      </c>
    </row>
    <row r="27" spans="1:21" ht="18.95" customHeight="1" thickBot="1" x14ac:dyDescent="0.25">
      <c r="A27" s="10">
        <v>21</v>
      </c>
      <c r="B27" s="11"/>
      <c r="C27" s="25"/>
      <c r="D27" s="28"/>
      <c r="E27" s="35">
        <f t="shared" si="0"/>
        <v>0</v>
      </c>
      <c r="F27" s="29"/>
      <c r="G27" s="4"/>
      <c r="H27" s="4"/>
      <c r="I27" s="4"/>
      <c r="J27" s="4"/>
      <c r="K27" s="4"/>
      <c r="L27" s="4"/>
      <c r="M27" s="4"/>
      <c r="N27" s="4"/>
      <c r="O27" s="36">
        <f t="shared" si="1"/>
        <v>0</v>
      </c>
      <c r="P27" s="37">
        <f t="shared" si="2"/>
        <v>0</v>
      </c>
      <c r="Q27" s="38">
        <f t="shared" si="3"/>
        <v>1</v>
      </c>
      <c r="S27" s="47" t="s">
        <v>11</v>
      </c>
      <c r="T27" s="47"/>
      <c r="U27" s="47"/>
    </row>
    <row r="28" spans="1:21" ht="18.95" customHeight="1" thickBot="1" x14ac:dyDescent="0.25">
      <c r="A28" s="10">
        <v>22</v>
      </c>
      <c r="B28" s="11"/>
      <c r="C28" s="25"/>
      <c r="D28" s="28"/>
      <c r="E28" s="35">
        <f t="shared" si="0"/>
        <v>0</v>
      </c>
      <c r="F28" s="29"/>
      <c r="G28" s="4"/>
      <c r="H28" s="4"/>
      <c r="I28" s="4"/>
      <c r="J28" s="4"/>
      <c r="K28" s="4"/>
      <c r="L28" s="4"/>
      <c r="M28" s="4"/>
      <c r="N28" s="4"/>
      <c r="O28" s="36">
        <f t="shared" si="1"/>
        <v>0</v>
      </c>
      <c r="P28" s="37">
        <f t="shared" si="2"/>
        <v>0</v>
      </c>
      <c r="Q28" s="38">
        <f t="shared" si="3"/>
        <v>1</v>
      </c>
    </row>
    <row r="29" spans="1:21" ht="18.95" customHeight="1" thickBot="1" x14ac:dyDescent="0.25">
      <c r="A29" s="10">
        <v>23</v>
      </c>
      <c r="B29" s="11"/>
      <c r="C29" s="25"/>
      <c r="D29" s="28"/>
      <c r="E29" s="35">
        <f t="shared" si="0"/>
        <v>0</v>
      </c>
      <c r="F29" s="29"/>
      <c r="G29" s="4"/>
      <c r="H29" s="4"/>
      <c r="I29" s="4"/>
      <c r="J29" s="4"/>
      <c r="K29" s="4"/>
      <c r="L29" s="4"/>
      <c r="M29" s="4"/>
      <c r="N29" s="4"/>
      <c r="O29" s="36">
        <f t="shared" si="1"/>
        <v>0</v>
      </c>
      <c r="P29" s="37">
        <f t="shared" si="2"/>
        <v>0</v>
      </c>
      <c r="Q29" s="38">
        <f t="shared" si="3"/>
        <v>1</v>
      </c>
      <c r="S29" s="48" t="s">
        <v>10</v>
      </c>
      <c r="T29" s="49"/>
      <c r="U29" s="19" t="s">
        <v>8</v>
      </c>
    </row>
    <row r="30" spans="1:21" ht="18.95" customHeight="1" thickBot="1" x14ac:dyDescent="0.25">
      <c r="A30" s="10">
        <v>24</v>
      </c>
      <c r="B30" s="11"/>
      <c r="C30" s="25"/>
      <c r="D30" s="28"/>
      <c r="E30" s="35">
        <f t="shared" si="0"/>
        <v>0</v>
      </c>
      <c r="F30" s="29"/>
      <c r="G30" s="4"/>
      <c r="H30" s="4"/>
      <c r="I30" s="4"/>
      <c r="J30" s="4"/>
      <c r="K30" s="4"/>
      <c r="L30" s="4"/>
      <c r="M30" s="4"/>
      <c r="N30" s="4"/>
      <c r="O30" s="36">
        <f t="shared" si="1"/>
        <v>0</v>
      </c>
      <c r="P30" s="37">
        <f t="shared" si="2"/>
        <v>0</v>
      </c>
      <c r="Q30" s="38">
        <f t="shared" si="3"/>
        <v>1</v>
      </c>
      <c r="S30" s="20">
        <v>100</v>
      </c>
      <c r="T30" s="20">
        <v>90</v>
      </c>
      <c r="U30" s="20">
        <v>5</v>
      </c>
    </row>
    <row r="31" spans="1:21" ht="18.95" customHeight="1" thickBot="1" x14ac:dyDescent="0.25">
      <c r="A31" s="10">
        <v>25</v>
      </c>
      <c r="B31" s="11"/>
      <c r="C31" s="25"/>
      <c r="D31" s="28"/>
      <c r="E31" s="35">
        <f t="shared" si="0"/>
        <v>0</v>
      </c>
      <c r="F31" s="29"/>
      <c r="G31" s="4"/>
      <c r="H31" s="4"/>
      <c r="I31" s="4"/>
      <c r="J31" s="4"/>
      <c r="K31" s="4"/>
      <c r="L31" s="4"/>
      <c r="M31" s="4"/>
      <c r="N31" s="4"/>
      <c r="O31" s="36">
        <f t="shared" si="1"/>
        <v>0</v>
      </c>
      <c r="P31" s="37">
        <f t="shared" si="2"/>
        <v>0</v>
      </c>
      <c r="Q31" s="38">
        <f t="shared" si="3"/>
        <v>1</v>
      </c>
      <c r="S31" s="20">
        <v>89</v>
      </c>
      <c r="T31" s="20">
        <v>70</v>
      </c>
      <c r="U31" s="20">
        <v>4</v>
      </c>
    </row>
    <row r="32" spans="1:21" ht="18.95" customHeight="1" thickBot="1" x14ac:dyDescent="0.25">
      <c r="A32" s="10">
        <v>26</v>
      </c>
      <c r="B32" s="11"/>
      <c r="C32" s="25"/>
      <c r="D32" s="28"/>
      <c r="E32" s="35">
        <f t="shared" si="0"/>
        <v>0</v>
      </c>
      <c r="F32" s="29"/>
      <c r="G32" s="4"/>
      <c r="H32" s="4"/>
      <c r="I32" s="4"/>
      <c r="J32" s="4"/>
      <c r="K32" s="4"/>
      <c r="L32" s="4"/>
      <c r="M32" s="4"/>
      <c r="N32" s="4"/>
      <c r="O32" s="36">
        <f t="shared" si="1"/>
        <v>0</v>
      </c>
      <c r="P32" s="37">
        <f t="shared" si="2"/>
        <v>0</v>
      </c>
      <c r="Q32" s="38">
        <f t="shared" si="3"/>
        <v>1</v>
      </c>
      <c r="S32" s="20">
        <v>69</v>
      </c>
      <c r="T32" s="20">
        <v>50</v>
      </c>
      <c r="U32" s="20">
        <v>3</v>
      </c>
    </row>
    <row r="33" spans="1:21" ht="18.95" customHeight="1" thickBot="1" x14ac:dyDescent="0.25">
      <c r="A33" s="10">
        <v>27</v>
      </c>
      <c r="B33" s="11"/>
      <c r="C33" s="25"/>
      <c r="D33" s="28"/>
      <c r="E33" s="35">
        <f t="shared" si="0"/>
        <v>0</v>
      </c>
      <c r="F33" s="29"/>
      <c r="G33" s="4"/>
      <c r="H33" s="4"/>
      <c r="I33" s="4"/>
      <c r="J33" s="4"/>
      <c r="K33" s="4"/>
      <c r="L33" s="4"/>
      <c r="M33" s="4"/>
      <c r="N33" s="4"/>
      <c r="O33" s="36">
        <f t="shared" si="1"/>
        <v>0</v>
      </c>
      <c r="P33" s="37">
        <f t="shared" si="2"/>
        <v>0</v>
      </c>
      <c r="Q33" s="38">
        <f t="shared" si="3"/>
        <v>1</v>
      </c>
      <c r="S33" s="20">
        <v>49</v>
      </c>
      <c r="T33" s="20">
        <v>30</v>
      </c>
      <c r="U33" s="20">
        <v>2</v>
      </c>
    </row>
    <row r="34" spans="1:21" ht="18.95" customHeight="1" thickBot="1" x14ac:dyDescent="0.25">
      <c r="A34" s="10">
        <v>28</v>
      </c>
      <c r="B34" s="11"/>
      <c r="C34" s="25"/>
      <c r="D34" s="28"/>
      <c r="E34" s="35">
        <f t="shared" si="0"/>
        <v>0</v>
      </c>
      <c r="F34" s="29"/>
      <c r="G34" s="4"/>
      <c r="H34" s="4"/>
      <c r="I34" s="4"/>
      <c r="J34" s="4"/>
      <c r="K34" s="4"/>
      <c r="L34" s="4"/>
      <c r="M34" s="4"/>
      <c r="N34" s="4"/>
      <c r="O34" s="36">
        <f t="shared" si="1"/>
        <v>0</v>
      </c>
      <c r="P34" s="37">
        <f t="shared" si="2"/>
        <v>0</v>
      </c>
      <c r="Q34" s="38">
        <f t="shared" si="3"/>
        <v>1</v>
      </c>
      <c r="S34" s="20">
        <v>29</v>
      </c>
      <c r="T34" s="20">
        <v>0</v>
      </c>
      <c r="U34" s="20">
        <v>1</v>
      </c>
    </row>
    <row r="35" spans="1:21" ht="18.95" customHeight="1" thickBot="1" x14ac:dyDescent="0.25">
      <c r="A35" s="10">
        <v>29</v>
      </c>
      <c r="B35" s="11"/>
      <c r="C35" s="25"/>
      <c r="D35" s="28"/>
      <c r="E35" s="35">
        <f t="shared" si="0"/>
        <v>0</v>
      </c>
      <c r="F35" s="29"/>
      <c r="G35" s="4"/>
      <c r="H35" s="4"/>
      <c r="I35" s="4"/>
      <c r="J35" s="4"/>
      <c r="K35" s="4"/>
      <c r="L35" s="4"/>
      <c r="M35" s="4"/>
      <c r="N35" s="4"/>
      <c r="O35" s="36">
        <f t="shared" si="1"/>
        <v>0</v>
      </c>
      <c r="P35" s="37">
        <f t="shared" si="2"/>
        <v>0</v>
      </c>
      <c r="Q35" s="38">
        <f t="shared" si="3"/>
        <v>1</v>
      </c>
    </row>
    <row r="36" spans="1:21" ht="18.95" customHeight="1" thickBot="1" x14ac:dyDescent="0.25">
      <c r="A36" s="12">
        <v>30</v>
      </c>
      <c r="B36" s="13"/>
      <c r="C36" s="25"/>
      <c r="D36" s="28"/>
      <c r="E36" s="35">
        <f t="shared" si="0"/>
        <v>0</v>
      </c>
      <c r="F36" s="30"/>
      <c r="G36" s="5"/>
      <c r="H36" s="5"/>
      <c r="I36" s="5"/>
      <c r="J36" s="5"/>
      <c r="K36" s="5"/>
      <c r="L36" s="5"/>
      <c r="M36" s="5"/>
      <c r="N36" s="5"/>
      <c r="O36" s="36">
        <f t="shared" si="1"/>
        <v>0</v>
      </c>
      <c r="P36" s="37">
        <f t="shared" si="2"/>
        <v>0</v>
      </c>
      <c r="Q36" s="38">
        <f t="shared" si="3"/>
        <v>1</v>
      </c>
    </row>
  </sheetData>
  <mergeCells count="13">
    <mergeCell ref="C6:Q6"/>
    <mergeCell ref="S11:T11"/>
    <mergeCell ref="S27:U27"/>
    <mergeCell ref="S29:T29"/>
    <mergeCell ref="A4:A5"/>
    <mergeCell ref="B4:B5"/>
    <mergeCell ref="C4:D4"/>
    <mergeCell ref="M4:N4"/>
    <mergeCell ref="A2:Q2"/>
    <mergeCell ref="H4:I4"/>
    <mergeCell ref="J4:L4"/>
    <mergeCell ref="F4:G4"/>
    <mergeCell ref="S5:U5"/>
  </mergeCells>
  <dataValidations count="1">
    <dataValidation type="whole" allowBlank="1" showInputMessage="1" showErrorMessage="1" sqref="F29:N29 F23:N26 F20:N21 F16:N18 F35:N36 F31:N32 F12:N13 F8:H9 I8:N8" xr:uid="{00000000-0002-0000-0100-000000000000}">
      <formula1>0</formula1>
      <formula2>15</formula2>
    </dataValidation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2nd term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CEMGRL-001</dc:creator>
  <cp:keywords>Porto Editora: LR3TK_20151317_EVALUATION.PDF</cp:keywords>
  <cp:lastModifiedBy>Sílvia Filipa Machado</cp:lastModifiedBy>
  <cp:lastPrinted>2015-09-16T16:17:47Z</cp:lastPrinted>
  <dcterms:created xsi:type="dcterms:W3CDTF">2015-07-27T10:30:56Z</dcterms:created>
  <dcterms:modified xsi:type="dcterms:W3CDTF">2019-01-29T08:58:25Z</dcterms:modified>
</cp:coreProperties>
</file>