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portoeditora-my.sharepoint.com/personal/pcarreira_portoeditora_pt/Documents/Desktop/2.º ciclo/CELEBRATE/CELEBRATE 6/Recursos Digitais/Excel/"/>
    </mc:Choice>
  </mc:AlternateContent>
  <xr:revisionPtr revIDLastSave="4" documentId="11_C795784FA16328F48F3CFF100698AE8A9983F71B" xr6:coauthVersionLast="32" xr6:coauthVersionMax="32" xr10:uidLastSave="{41E998E1-E028-4939-A0B9-E4BA412FAEFD}"/>
  <bookViews>
    <workbookView xWindow="0" yWindow="0" windowWidth="25200" windowHeight="11775" tabRatio="798" activeTab="2" xr2:uid="{00000000-000D-0000-FFFF-FFFF00000000}"/>
  </bookViews>
  <sheets>
    <sheet name="Unit4_Tra" sheetId="36" r:id="rId1"/>
    <sheet name="Unit4_Cam" sheetId="37" r:id="rId2"/>
    <sheet name="Unit4_NEE" sheetId="38" r:id="rId3"/>
  </sheets>
  <definedNames>
    <definedName name="_xlnm.Print_Area" localSheetId="0">Unit4_Tra!$A$1:$H$30</definedName>
  </definedNames>
  <calcPr calcId="17901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6" i="38" l="1"/>
  <c r="L7" i="38"/>
  <c r="L8" i="38"/>
  <c r="L9" i="38"/>
  <c r="L10" i="38"/>
  <c r="L11" i="38"/>
  <c r="L12" i="38"/>
  <c r="L13" i="38"/>
  <c r="L14" i="38"/>
  <c r="L15" i="38"/>
  <c r="L16" i="38"/>
  <c r="L17" i="38"/>
  <c r="L18" i="38"/>
  <c r="L19" i="38"/>
  <c r="L20" i="38"/>
  <c r="L21" i="38"/>
  <c r="L22" i="38"/>
  <c r="L23" i="38"/>
  <c r="L24" i="38"/>
  <c r="L25" i="38"/>
  <c r="L26" i="38"/>
  <c r="L27" i="38"/>
  <c r="L28" i="38"/>
  <c r="L29" i="38"/>
  <c r="L30" i="38"/>
  <c r="L31" i="38"/>
  <c r="L32" i="38"/>
  <c r="L33" i="38"/>
  <c r="L34" i="38"/>
  <c r="L5" i="38"/>
  <c r="K6" i="37"/>
  <c r="K7" i="37"/>
  <c r="K8" i="37"/>
  <c r="K9" i="37"/>
  <c r="K10" i="37"/>
  <c r="K11" i="37"/>
  <c r="K12" i="37"/>
  <c r="K13" i="37"/>
  <c r="K14" i="37"/>
  <c r="K15" i="37"/>
  <c r="K16" i="37"/>
  <c r="K17" i="37"/>
  <c r="K18" i="37"/>
  <c r="K19" i="37"/>
  <c r="K20" i="37"/>
  <c r="K21" i="37"/>
  <c r="K22" i="37"/>
  <c r="K23" i="37"/>
  <c r="K24" i="37"/>
  <c r="K25" i="37"/>
  <c r="K26" i="37"/>
  <c r="K27" i="37"/>
  <c r="K28" i="37"/>
  <c r="K29" i="37"/>
  <c r="K30" i="37"/>
  <c r="K31" i="37"/>
  <c r="K32" i="37"/>
  <c r="K33" i="37"/>
  <c r="K34" i="37"/>
  <c r="K5" i="37"/>
  <c r="M34" i="38"/>
  <c r="M33" i="38"/>
  <c r="M32" i="38"/>
  <c r="M31" i="38"/>
  <c r="M30" i="38"/>
  <c r="M29" i="38"/>
  <c r="M28" i="38"/>
  <c r="M27" i="38"/>
  <c r="M26" i="38"/>
  <c r="M25" i="38"/>
  <c r="M24" i="38"/>
  <c r="M23" i="38"/>
  <c r="M22" i="38"/>
  <c r="M21" i="38"/>
  <c r="M20" i="38"/>
  <c r="M19" i="38"/>
  <c r="M18" i="38"/>
  <c r="M17" i="38"/>
  <c r="M16" i="38"/>
  <c r="M15" i="38"/>
  <c r="M14" i="38"/>
  <c r="M13" i="38"/>
  <c r="M12" i="38"/>
  <c r="M11" i="38"/>
  <c r="M10" i="38"/>
  <c r="M9" i="38"/>
  <c r="M8" i="38"/>
  <c r="P5" i="38"/>
  <c r="P6" i="38"/>
  <c r="P7" i="38"/>
  <c r="M7" i="38"/>
  <c r="Q6" i="38"/>
  <c r="M6" i="38"/>
  <c r="Q5" i="38"/>
  <c r="M5" i="38"/>
  <c r="L34" i="37"/>
  <c r="L33" i="37"/>
  <c r="L32" i="37"/>
  <c r="L31" i="37"/>
  <c r="L30" i="37"/>
  <c r="L29" i="37"/>
  <c r="L28" i="37"/>
  <c r="L27" i="37"/>
  <c r="L26" i="37"/>
  <c r="L25" i="37"/>
  <c r="L24" i="37"/>
  <c r="L23" i="37"/>
  <c r="L22" i="37"/>
  <c r="L21" i="37"/>
  <c r="L20" i="37"/>
  <c r="L19" i="37"/>
  <c r="L18" i="37"/>
  <c r="L17" i="37"/>
  <c r="L16" i="37"/>
  <c r="L15" i="37"/>
  <c r="L14" i="37"/>
  <c r="L13" i="37"/>
  <c r="L12" i="37"/>
  <c r="L11" i="37"/>
  <c r="L10" i="37"/>
  <c r="L9" i="37"/>
  <c r="L8" i="37"/>
  <c r="O5" i="37"/>
  <c r="O6" i="37"/>
  <c r="O7" i="37"/>
  <c r="L7" i="37"/>
  <c r="P6" i="37"/>
  <c r="L6" i="37"/>
  <c r="P5" i="37"/>
  <c r="L5" i="37"/>
  <c r="M6" i="36"/>
  <c r="M7" i="36"/>
  <c r="M8" i="36"/>
  <c r="M9" i="36"/>
  <c r="M10" i="36"/>
  <c r="M11" i="36"/>
  <c r="M12" i="36"/>
  <c r="M13" i="36"/>
  <c r="M14" i="36"/>
  <c r="M15" i="36"/>
  <c r="M16" i="36"/>
  <c r="M17" i="36"/>
  <c r="M18" i="36"/>
  <c r="M19" i="36"/>
  <c r="M20" i="36"/>
  <c r="M21" i="36"/>
  <c r="M22" i="36"/>
  <c r="M23" i="36"/>
  <c r="M24" i="36"/>
  <c r="M25" i="36"/>
  <c r="M26" i="36"/>
  <c r="M27" i="36"/>
  <c r="M28" i="36"/>
  <c r="M29" i="36"/>
  <c r="M30" i="36"/>
  <c r="M31" i="36"/>
  <c r="M32" i="36"/>
  <c r="M33" i="36"/>
  <c r="M34" i="36"/>
  <c r="M5" i="36"/>
  <c r="N6" i="36"/>
  <c r="N7" i="36"/>
  <c r="N8" i="36"/>
  <c r="N9" i="36"/>
  <c r="N10" i="36"/>
  <c r="N11" i="36"/>
  <c r="N12" i="36"/>
  <c r="N13" i="36"/>
  <c r="N14" i="36"/>
  <c r="N15" i="36"/>
  <c r="N16" i="36"/>
  <c r="N17" i="36"/>
  <c r="N18" i="36"/>
  <c r="N19" i="36"/>
  <c r="N20" i="36"/>
  <c r="N21" i="36"/>
  <c r="N22" i="36"/>
  <c r="N23" i="36"/>
  <c r="N24" i="36"/>
  <c r="N25" i="36"/>
  <c r="N26" i="36"/>
  <c r="N27" i="36"/>
  <c r="N28" i="36"/>
  <c r="N29" i="36"/>
  <c r="N30" i="36"/>
  <c r="N31" i="36"/>
  <c r="N32" i="36"/>
  <c r="N33" i="36"/>
  <c r="N34" i="36"/>
  <c r="N5" i="36"/>
  <c r="Q6" i="36"/>
  <c r="Q5" i="36"/>
  <c r="Q7" i="36"/>
  <c r="R6" i="36"/>
  <c r="R5" i="36"/>
</calcChain>
</file>

<file path=xl/sharedStrings.xml><?xml version="1.0" encoding="utf-8"?>
<sst xmlns="http://schemas.openxmlformats.org/spreadsheetml/2006/main" count="82" uniqueCount="33">
  <si>
    <r>
      <rPr>
        <b/>
        <sz val="12"/>
        <color rgb="FF231F20"/>
        <rFont val="Arial"/>
      </rPr>
      <t>100%</t>
    </r>
  </si>
  <si>
    <r>
      <rPr>
        <b/>
        <sz val="14"/>
        <color rgb="FF231F20"/>
        <rFont val="Arial"/>
      </rPr>
      <t>TOTAL</t>
    </r>
  </si>
  <si>
    <t>Name</t>
  </si>
  <si>
    <t xml:space="preserve"> Writing 
20% </t>
  </si>
  <si>
    <t>No.</t>
  </si>
  <si>
    <t>1.
5 x 2 = 10</t>
  </si>
  <si>
    <t>2.
5 x 2 = 10</t>
  </si>
  <si>
    <t>Negativas</t>
  </si>
  <si>
    <t>Positvas</t>
  </si>
  <si>
    <t>Total alunos</t>
  </si>
  <si>
    <t>Análise dos resultados</t>
  </si>
  <si>
    <t>Nota</t>
  </si>
  <si>
    <r>
      <rPr>
        <b/>
        <sz val="14"/>
        <color rgb="FF231F20"/>
        <rFont val="Arial"/>
      </rPr>
      <t>T</t>
    </r>
  </si>
  <si>
    <t>Percentagem  %</t>
  </si>
  <si>
    <t>Critérios de Avaliação</t>
  </si>
  <si>
    <r>
      <t>L</t>
    </r>
    <r>
      <rPr>
        <b/>
        <i/>
        <sz val="10"/>
        <rFont val="Arial"/>
        <family val="2"/>
      </rPr>
      <t>istening</t>
    </r>
    <r>
      <rPr>
        <b/>
        <i/>
        <sz val="11"/>
        <rFont val="Arial"/>
      </rPr>
      <t xml:space="preserve"> 
20%</t>
    </r>
  </si>
  <si>
    <t>Grammar                                              20%</t>
  </si>
  <si>
    <t>1.
5 x 3 = 15</t>
  </si>
  <si>
    <t>Vocabulary                                              20%</t>
  </si>
  <si>
    <t>Reading comprehension  20%</t>
  </si>
  <si>
    <t>2.
10 x 1 = 10</t>
  </si>
  <si>
    <t>Reading and Writing                                              35%</t>
  </si>
  <si>
    <t>Writing                                              33%</t>
  </si>
  <si>
    <t>c.
3 x 6 = 18</t>
  </si>
  <si>
    <t>1.
5 x 4 = 20</t>
  </si>
  <si>
    <t>2.
10</t>
  </si>
  <si>
    <t>1.
5 x 2 =10</t>
  </si>
  <si>
    <t>2.
6 x 2 = 12</t>
  </si>
  <si>
    <t>3.
5 x 2 =10</t>
  </si>
  <si>
    <t>4.
5 x 3 = 15</t>
  </si>
  <si>
    <t>Grelha de correção – Unit 4_Traditional</t>
  </si>
  <si>
    <t>Grelha de correção – Unit 4_Cambridge</t>
  </si>
  <si>
    <t>Grelha de correção – Unit 4_NEE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</si>
</sst>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u/>
      <sz val="10"/>
      <color theme="10"/>
      <name val="Times New Roman"/>
      <charset val="204"/>
    </font>
    <font>
      <u/>
      <sz val="10"/>
      <color theme="11"/>
      <name val="Times New Roman"/>
      <charset val="204"/>
    </font>
    <font>
      <sz val="10"/>
      <color rgb="FF000000"/>
      <name val="Arial"/>
    </font>
    <font>
      <b/>
      <sz val="10"/>
      <name val="Arial"/>
    </font>
    <font>
      <b/>
      <sz val="12"/>
      <color rgb="FF231F20"/>
      <name val="Arial"/>
    </font>
    <font>
      <b/>
      <sz val="12"/>
      <name val="Arial"/>
    </font>
    <font>
      <b/>
      <sz val="18"/>
      <name val="Arial"/>
    </font>
    <font>
      <b/>
      <sz val="14"/>
      <name val="Arial"/>
    </font>
    <font>
      <b/>
      <i/>
      <sz val="11"/>
      <name val="Arial"/>
    </font>
    <font>
      <sz val="8"/>
      <name val="Times New Roman"/>
      <charset val="204"/>
    </font>
    <font>
      <b/>
      <sz val="14"/>
      <color rgb="FF231F20"/>
      <name val="Arial"/>
    </font>
    <font>
      <b/>
      <sz val="20"/>
      <color rgb="FF58595B"/>
      <name val="Arial"/>
    </font>
    <font>
      <b/>
      <i/>
      <sz val="10"/>
      <name val="Arial"/>
      <family val="2"/>
    </font>
    <font>
      <b/>
      <i/>
      <sz val="11"/>
      <name val="Arial"/>
      <family val="2"/>
    </font>
    <font>
      <b/>
      <sz val="22"/>
      <color rgb="FF231F20"/>
      <name val="Arial"/>
      <family val="2"/>
    </font>
    <font>
      <b/>
      <sz val="18"/>
      <color rgb="FF231F20"/>
      <name val="Arial"/>
      <family val="2"/>
    </font>
    <font>
      <b/>
      <sz val="16"/>
      <name val="Arial"/>
      <family val="2"/>
    </font>
    <font>
      <b/>
      <sz val="10"/>
      <color rgb="FF000000"/>
      <name val="Arial"/>
    </font>
    <font>
      <sz val="10"/>
      <name val="Arial"/>
    </font>
    <font>
      <b/>
      <sz val="11"/>
      <color rgb="FF000000"/>
      <name val="Arial"/>
    </font>
    <font>
      <b/>
      <sz val="11"/>
      <color rgb="FF231F20"/>
      <name val="Arial"/>
      <family val="2"/>
    </font>
    <font>
      <b/>
      <sz val="10"/>
      <color rgb="FF231F20"/>
      <name val="Arial"/>
      <family val="2"/>
    </font>
    <font>
      <b/>
      <i/>
      <sz val="9"/>
      <name val="Arial"/>
      <family val="2"/>
    </font>
    <font>
      <b/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939598"/>
      </left>
      <right/>
      <top style="thin">
        <color rgb="FF939598"/>
      </top>
      <bottom style="thin">
        <color rgb="FF939598"/>
      </bottom>
      <diagonal/>
    </border>
    <border>
      <left/>
      <right style="thin">
        <color rgb="FF939598"/>
      </right>
      <top style="thin">
        <color rgb="FF939598"/>
      </top>
      <bottom style="thin">
        <color rgb="FF939598"/>
      </bottom>
      <diagonal/>
    </border>
    <border>
      <left style="thin">
        <color rgb="FF939598"/>
      </left>
      <right style="thin">
        <color rgb="FF939598"/>
      </right>
      <top style="thin">
        <color rgb="FF939598"/>
      </top>
      <bottom style="thin">
        <color rgb="FF939598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</borders>
  <cellStyleXfs count="2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9">
    <xf numFmtId="0" fontId="0" fillId="0" borderId="0" xfId="0" applyFill="1" applyBorder="1" applyAlignment="1">
      <alignment horizontal="left" vertical="top"/>
    </xf>
    <xf numFmtId="0" fontId="0" fillId="4" borderId="0" xfId="0" applyFill="1" applyBorder="1" applyAlignment="1">
      <alignment horizontal="left" vertical="center"/>
    </xf>
    <xf numFmtId="0" fontId="0" fillId="4" borderId="0" xfId="0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9" fontId="3" fillId="4" borderId="1" xfId="0" applyNumberFormat="1" applyFont="1" applyFill="1" applyBorder="1" applyAlignment="1">
      <alignment horizontal="left" vertical="center"/>
    </xf>
    <xf numFmtId="16" fontId="18" fillId="5" borderId="1" xfId="0" applyNumberFormat="1" applyFont="1" applyFill="1" applyBorder="1" applyAlignment="1">
      <alignment horizontal="left" vertical="center"/>
    </xf>
    <xf numFmtId="0" fontId="18" fillId="6" borderId="1" xfId="0" applyFont="1" applyFill="1" applyBorder="1" applyAlignment="1">
      <alignment horizontal="left" vertical="center"/>
    </xf>
    <xf numFmtId="0" fontId="9" fillId="3" borderId="17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left" vertical="center"/>
    </xf>
    <xf numFmtId="0" fontId="18" fillId="4" borderId="2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3" fillId="3" borderId="16" xfId="0" applyFont="1" applyFill="1" applyBorder="1" applyAlignment="1">
      <alignment horizontal="center" vertical="center" wrapText="1"/>
    </xf>
    <xf numFmtId="0" fontId="18" fillId="7" borderId="0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</cellXfs>
  <cellStyles count="2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Normal" xfId="0" builtinId="0"/>
  </cellStyles>
  <dxfs count="0"/>
  <tableStyles count="0" defaultTableStyle="TableStyleMedium9" defaultPivotStyle="PivotStyleLight16"/>
  <colors>
    <mruColors>
      <color rgb="FF99CC33"/>
      <color rgb="FF669933"/>
      <color rgb="FF33CC33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8C4E-49FC-BF69-55B5A6F89D4A}"/>
              </c:ext>
            </c:extLst>
          </c:dPt>
          <c:dPt>
            <c:idx val="1"/>
            <c:invertIfNegative val="0"/>
            <c:bubble3D val="0"/>
            <c:spPr>
              <a:solidFill>
                <a:srgbClr val="33CC33"/>
              </a:solidFill>
            </c:spPr>
            <c:extLst>
              <c:ext xmlns:c16="http://schemas.microsoft.com/office/drawing/2014/chart" uri="{C3380CC4-5D6E-409C-BE32-E72D297353CC}">
                <c16:uniqueId val="{00000003-8C4E-49FC-BF69-55B5A6F89D4A}"/>
              </c:ext>
            </c:extLst>
          </c:dPt>
          <c:dLbls>
            <c:dLbl>
              <c:idx val="0"/>
              <c:layout>
                <c:manualLayout>
                  <c:x val="2.2222222222222199E-2"/>
                  <c:y val="-4.1666666666666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C4E-49FC-BF69-55B5A6F89D4A}"/>
                </c:ext>
              </c:extLst>
            </c:dLbl>
            <c:dLbl>
              <c:idx val="1"/>
              <c:layout>
                <c:manualLayout>
                  <c:x val="2.7777777777777801E-2"/>
                  <c:y val="-5.0925925925925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C4E-49FC-BF69-55B5A6F89D4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Unit4_Tra!$P$5:$P$6</c:f>
              <c:strCache>
                <c:ptCount val="2"/>
                <c:pt idx="0">
                  <c:v>Negativas</c:v>
                </c:pt>
                <c:pt idx="1">
                  <c:v>Positvas</c:v>
                </c:pt>
              </c:strCache>
            </c:strRef>
          </c:cat>
          <c:val>
            <c:numRef>
              <c:f>Unit4_Tra!$R$5:$R$6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C4E-49FC-BF69-55B5A6F89D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-2122265448"/>
        <c:axId val="-2121302088"/>
        <c:axId val="0"/>
      </c:bar3DChart>
      <c:catAx>
        <c:axId val="-21222654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2121302088"/>
        <c:crosses val="autoZero"/>
        <c:auto val="1"/>
        <c:lblAlgn val="ctr"/>
        <c:lblOffset val="100"/>
        <c:noMultiLvlLbl val="0"/>
      </c:catAx>
      <c:valAx>
        <c:axId val="-212130208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21222654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4E47-4DE0-9BBE-EC5B048615D0}"/>
              </c:ext>
            </c:extLst>
          </c:dPt>
          <c:dPt>
            <c:idx val="1"/>
            <c:invertIfNegative val="0"/>
            <c:bubble3D val="0"/>
            <c:spPr>
              <a:solidFill>
                <a:srgbClr val="33CC33"/>
              </a:solidFill>
            </c:spPr>
            <c:extLst>
              <c:ext xmlns:c16="http://schemas.microsoft.com/office/drawing/2014/chart" uri="{C3380CC4-5D6E-409C-BE32-E72D297353CC}">
                <c16:uniqueId val="{00000003-4E47-4DE0-9BBE-EC5B048615D0}"/>
              </c:ext>
            </c:extLst>
          </c:dPt>
          <c:dLbls>
            <c:dLbl>
              <c:idx val="0"/>
              <c:layout>
                <c:manualLayout>
                  <c:x val="2.2222222222222199E-2"/>
                  <c:y val="-4.1666666666666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7-4DE0-9BBE-EC5B048615D0}"/>
                </c:ext>
              </c:extLst>
            </c:dLbl>
            <c:dLbl>
              <c:idx val="1"/>
              <c:layout>
                <c:manualLayout>
                  <c:x val="2.7777777777777801E-2"/>
                  <c:y val="-5.0925925925925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7-4DE0-9BBE-EC5B048615D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Unit4_Tra!$P$5:$P$6</c:f>
              <c:strCache>
                <c:ptCount val="2"/>
                <c:pt idx="0">
                  <c:v>Negativas</c:v>
                </c:pt>
                <c:pt idx="1">
                  <c:v>Positvas</c:v>
                </c:pt>
              </c:strCache>
            </c:strRef>
          </c:cat>
          <c:val>
            <c:numRef>
              <c:f>Unit4_Tra!$R$5:$R$6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47-4DE0-9BBE-EC5B048615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-2121886376"/>
        <c:axId val="-2121320744"/>
        <c:axId val="0"/>
      </c:bar3DChart>
      <c:catAx>
        <c:axId val="-2121886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2121320744"/>
        <c:crosses val="autoZero"/>
        <c:auto val="1"/>
        <c:lblAlgn val="ctr"/>
        <c:lblOffset val="100"/>
        <c:noMultiLvlLbl val="0"/>
      </c:catAx>
      <c:valAx>
        <c:axId val="-212132074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21218863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65C8-4D96-9036-4C745BA4C8A8}"/>
              </c:ext>
            </c:extLst>
          </c:dPt>
          <c:dPt>
            <c:idx val="1"/>
            <c:invertIfNegative val="0"/>
            <c:bubble3D val="0"/>
            <c:spPr>
              <a:solidFill>
                <a:srgbClr val="33CC33"/>
              </a:solidFill>
            </c:spPr>
            <c:extLst>
              <c:ext xmlns:c16="http://schemas.microsoft.com/office/drawing/2014/chart" uri="{C3380CC4-5D6E-409C-BE32-E72D297353CC}">
                <c16:uniqueId val="{00000003-65C8-4D96-9036-4C745BA4C8A8}"/>
              </c:ext>
            </c:extLst>
          </c:dPt>
          <c:dLbls>
            <c:dLbl>
              <c:idx val="0"/>
              <c:layout>
                <c:manualLayout>
                  <c:x val="2.2222222222222199E-2"/>
                  <c:y val="-4.1666666666666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C8-4D96-9036-4C745BA4C8A8}"/>
                </c:ext>
              </c:extLst>
            </c:dLbl>
            <c:dLbl>
              <c:idx val="1"/>
              <c:layout>
                <c:manualLayout>
                  <c:x val="2.7777777777777801E-2"/>
                  <c:y val="-5.0925925925925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C8-4D96-9036-4C745BA4C8A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Unit4_Tra!$P$5:$P$6</c:f>
              <c:strCache>
                <c:ptCount val="2"/>
                <c:pt idx="0">
                  <c:v>Negativas</c:v>
                </c:pt>
                <c:pt idx="1">
                  <c:v>Positvas</c:v>
                </c:pt>
              </c:strCache>
            </c:strRef>
          </c:cat>
          <c:val>
            <c:numRef>
              <c:f>Unit4_Tra!$R$5:$R$6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5C8-4D96-9036-4C745BA4C8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-2121938872"/>
        <c:axId val="-2122312200"/>
        <c:axId val="0"/>
      </c:bar3DChart>
      <c:catAx>
        <c:axId val="-21219388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2122312200"/>
        <c:crosses val="autoZero"/>
        <c:auto val="1"/>
        <c:lblAlgn val="ctr"/>
        <c:lblOffset val="100"/>
        <c:noMultiLvlLbl val="0"/>
      </c:catAx>
      <c:valAx>
        <c:axId val="-212231220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21219388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590550</xdr:colOff>
      <xdr:row>8</xdr:row>
      <xdr:rowOff>203200</xdr:rowOff>
    </xdr:from>
    <xdr:to>
      <xdr:col>21</xdr:col>
      <xdr:colOff>349250</xdr:colOff>
      <xdr:row>21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590550</xdr:colOff>
      <xdr:row>8</xdr:row>
      <xdr:rowOff>203200</xdr:rowOff>
    </xdr:from>
    <xdr:to>
      <xdr:col>19</xdr:col>
      <xdr:colOff>349250</xdr:colOff>
      <xdr:row>21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590550</xdr:colOff>
      <xdr:row>8</xdr:row>
      <xdr:rowOff>203200</xdr:rowOff>
    </xdr:from>
    <xdr:to>
      <xdr:col>20</xdr:col>
      <xdr:colOff>349250</xdr:colOff>
      <xdr:row>21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4"/>
  <sheetViews>
    <sheetView showGridLines="0" workbookViewId="0">
      <selection activeCell="B2" sqref="B2:B3"/>
    </sheetView>
  </sheetViews>
  <sheetFormatPr defaultColWidth="8.83203125" defaultRowHeight="15" customHeight="1" x14ac:dyDescent="0.2"/>
  <cols>
    <col min="1" max="1" width="8.33203125" style="2" customWidth="1"/>
    <col min="2" max="2" width="35.33203125" style="1" customWidth="1"/>
    <col min="3" max="4" width="11.83203125" style="1" customWidth="1"/>
    <col min="5" max="5" width="13.5" style="1" customWidth="1"/>
    <col min="6" max="6" width="14.5" style="1" customWidth="1"/>
    <col min="7" max="7" width="15.33203125" style="1" customWidth="1"/>
    <col min="8" max="11" width="13.5" style="1" customWidth="1"/>
    <col min="12" max="12" width="14.83203125" style="1" customWidth="1"/>
    <col min="13" max="13" width="12.6640625" style="1" customWidth="1"/>
    <col min="14" max="14" width="8.33203125" style="1" customWidth="1"/>
    <col min="15" max="15" width="8.83203125" style="1"/>
    <col min="16" max="16" width="10.83203125" style="1" customWidth="1"/>
    <col min="17" max="17" width="10.1640625" style="1" customWidth="1"/>
    <col min="18" max="18" width="10.6640625" style="1" customWidth="1"/>
    <col min="19" max="16384" width="8.83203125" style="1"/>
  </cols>
  <sheetData>
    <row r="1" spans="1:20" ht="30" customHeight="1" thickBot="1" x14ac:dyDescent="0.25">
      <c r="A1" s="5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0" ht="33" customHeight="1" thickBot="1" x14ac:dyDescent="0.25">
      <c r="A2" s="43"/>
      <c r="B2" s="45"/>
      <c r="C2" s="46" t="s">
        <v>15</v>
      </c>
      <c r="D2" s="47"/>
      <c r="E2" s="48" t="s">
        <v>19</v>
      </c>
      <c r="F2" s="49"/>
      <c r="G2" s="39" t="s">
        <v>18</v>
      </c>
      <c r="H2" s="40"/>
      <c r="I2" s="39" t="s">
        <v>16</v>
      </c>
      <c r="J2" s="40"/>
      <c r="K2" s="41" t="s">
        <v>3</v>
      </c>
      <c r="L2" s="42"/>
      <c r="M2" s="9" t="s">
        <v>1</v>
      </c>
      <c r="N2" s="9" t="s">
        <v>12</v>
      </c>
    </row>
    <row r="3" spans="1:20" ht="45" customHeight="1" thickTop="1" thickBot="1" x14ac:dyDescent="0.25">
      <c r="A3" s="44"/>
      <c r="B3" s="45"/>
      <c r="C3" s="31" t="s">
        <v>5</v>
      </c>
      <c r="D3" s="31" t="s">
        <v>6</v>
      </c>
      <c r="E3" s="31" t="s">
        <v>5</v>
      </c>
      <c r="F3" s="31" t="s">
        <v>6</v>
      </c>
      <c r="G3" s="31" t="s">
        <v>5</v>
      </c>
      <c r="H3" s="31" t="s">
        <v>6</v>
      </c>
      <c r="I3" s="31" t="s">
        <v>5</v>
      </c>
      <c r="J3" s="31" t="s">
        <v>20</v>
      </c>
      <c r="K3" s="31" t="s">
        <v>5</v>
      </c>
      <c r="L3" s="30" t="s">
        <v>25</v>
      </c>
      <c r="M3" s="10" t="s">
        <v>0</v>
      </c>
      <c r="N3" s="25" t="s">
        <v>11</v>
      </c>
      <c r="P3" s="56" t="s">
        <v>10</v>
      </c>
      <c r="Q3" s="56"/>
      <c r="R3" s="56"/>
    </row>
    <row r="4" spans="1:20" ht="17.25" customHeight="1" thickBot="1" x14ac:dyDescent="0.25">
      <c r="A4" s="12" t="s">
        <v>4</v>
      </c>
      <c r="B4" s="13" t="s">
        <v>2</v>
      </c>
      <c r="C4" s="51">
        <v>5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20" ht="17.100000000000001" customHeight="1" thickBot="1" x14ac:dyDescent="0.25">
      <c r="A5" s="14">
        <v>1</v>
      </c>
      <c r="B5" s="15"/>
      <c r="C5" s="32">
        <v>10</v>
      </c>
      <c r="D5" s="35">
        <v>10</v>
      </c>
      <c r="E5" s="33">
        <v>10</v>
      </c>
      <c r="F5" s="33">
        <v>10</v>
      </c>
      <c r="G5" s="33">
        <v>10</v>
      </c>
      <c r="H5" s="33">
        <v>10</v>
      </c>
      <c r="I5" s="33">
        <v>10</v>
      </c>
      <c r="J5" s="33">
        <v>10</v>
      </c>
      <c r="K5" s="33">
        <v>10</v>
      </c>
      <c r="L5" s="33">
        <v>10</v>
      </c>
      <c r="M5" s="11">
        <f>C5+D5+E5+F5+G5+H5+I5+J5+K5+L5</f>
        <v>100</v>
      </c>
      <c r="N5" s="27">
        <f>IF(M5&gt;=90,R$28,IF(M5&gt;=70,R$29,IF(M5&gt;=50,R$30,IF(M5&gt;=30, R31,R$32))))</f>
        <v>5</v>
      </c>
      <c r="P5" s="21" t="s">
        <v>7</v>
      </c>
      <c r="Q5" s="19">
        <f>COUNTIF(M5:M34,"&lt;49,5")</f>
        <v>0</v>
      </c>
      <c r="R5" s="20" t="e">
        <f>Q5/Q7</f>
        <v>#DIV/0!</v>
      </c>
    </row>
    <row r="6" spans="1:20" ht="17.100000000000001" customHeight="1" thickBot="1" x14ac:dyDescent="0.25">
      <c r="A6" s="14">
        <v>2</v>
      </c>
      <c r="B6" s="15"/>
      <c r="C6" s="6"/>
      <c r="D6" s="36"/>
      <c r="E6" s="4"/>
      <c r="F6" s="4"/>
      <c r="G6" s="4"/>
      <c r="H6" s="4"/>
      <c r="I6" s="4"/>
      <c r="J6" s="4"/>
      <c r="K6" s="4"/>
      <c r="L6" s="4"/>
      <c r="M6" s="11">
        <f t="shared" ref="M6:M34" si="0">C6+D6+E6+F6+G6+H6+I6+J6+K6+L6</f>
        <v>0</v>
      </c>
      <c r="N6" s="27">
        <f t="shared" ref="N6:N34" si="1">IF(M6&gt;=90,R$28,IF(M6&gt;=70,R$29,IF(M6&gt;=50,R$30,IF(M6&gt;=30, R32,R$32))))</f>
        <v>1</v>
      </c>
      <c r="P6" s="22" t="s">
        <v>8</v>
      </c>
      <c r="Q6" s="19">
        <f>COUNTIF(M5:M34,"&gt;49,5")</f>
        <v>0</v>
      </c>
      <c r="R6" s="20" t="e">
        <f>Q6/Q7</f>
        <v>#DIV/0!</v>
      </c>
    </row>
    <row r="7" spans="1:20" ht="17.100000000000001" customHeight="1" thickBot="1" x14ac:dyDescent="0.25">
      <c r="A7" s="14">
        <v>3</v>
      </c>
      <c r="B7" s="15"/>
      <c r="C7" s="6"/>
      <c r="D7" s="36"/>
      <c r="E7" s="4"/>
      <c r="F7" s="4"/>
      <c r="G7" s="4"/>
      <c r="H7" s="4"/>
      <c r="I7" s="4"/>
      <c r="J7" s="4"/>
      <c r="K7" s="4"/>
      <c r="L7" s="4"/>
      <c r="M7" s="11">
        <f t="shared" si="0"/>
        <v>0</v>
      </c>
      <c r="N7" s="27">
        <f t="shared" si="1"/>
        <v>1</v>
      </c>
      <c r="P7" s="18" t="s">
        <v>9</v>
      </c>
      <c r="Q7" s="19">
        <f>SUM(Q5:Q6)</f>
        <v>0</v>
      </c>
      <c r="R7" s="20"/>
    </row>
    <row r="8" spans="1:20" ht="17.100000000000001" customHeight="1" thickBot="1" x14ac:dyDescent="0.25">
      <c r="A8" s="14">
        <v>4</v>
      </c>
      <c r="B8" s="15"/>
      <c r="C8" s="6"/>
      <c r="D8" s="36"/>
      <c r="E8" s="4"/>
      <c r="F8" s="4"/>
      <c r="G8" s="4"/>
      <c r="H8" s="4"/>
      <c r="I8" s="4"/>
      <c r="J8" s="4"/>
      <c r="K8" s="4"/>
      <c r="L8" s="4"/>
      <c r="M8" s="11">
        <f t="shared" si="0"/>
        <v>0</v>
      </c>
      <c r="N8" s="27">
        <f t="shared" si="1"/>
        <v>1</v>
      </c>
    </row>
    <row r="9" spans="1:20" ht="17.100000000000001" customHeight="1" thickBot="1" x14ac:dyDescent="0.25">
      <c r="A9" s="14">
        <v>5</v>
      </c>
      <c r="B9" s="15"/>
      <c r="C9" s="6">
        <v>15</v>
      </c>
      <c r="D9" s="36"/>
      <c r="E9" s="4"/>
      <c r="F9" s="4"/>
      <c r="G9" s="4">
        <v>0</v>
      </c>
      <c r="H9" s="4">
        <v>10</v>
      </c>
      <c r="I9" s="4"/>
      <c r="J9" s="4"/>
      <c r="K9" s="4"/>
      <c r="L9" s="4">
        <v>5</v>
      </c>
      <c r="M9" s="11">
        <f t="shared" si="0"/>
        <v>30</v>
      </c>
      <c r="N9" s="27">
        <f t="shared" si="1"/>
        <v>0</v>
      </c>
      <c r="P9" s="50"/>
      <c r="Q9" s="50"/>
      <c r="R9" s="28"/>
      <c r="S9" s="26"/>
      <c r="T9" s="3"/>
    </row>
    <row r="10" spans="1:20" ht="17.100000000000001" customHeight="1" thickBot="1" x14ac:dyDescent="0.25">
      <c r="A10" s="14">
        <v>6</v>
      </c>
      <c r="B10" s="15"/>
      <c r="C10" s="6"/>
      <c r="D10" s="36"/>
      <c r="E10" s="4"/>
      <c r="F10" s="4"/>
      <c r="G10" s="4"/>
      <c r="H10" s="4"/>
      <c r="I10" s="4"/>
      <c r="J10" s="4"/>
      <c r="K10" s="4"/>
      <c r="L10" s="4"/>
      <c r="M10" s="11">
        <f t="shared" si="0"/>
        <v>0</v>
      </c>
      <c r="N10" s="27">
        <f t="shared" si="1"/>
        <v>1</v>
      </c>
      <c r="P10" s="29"/>
      <c r="Q10" s="29"/>
      <c r="R10" s="29"/>
    </row>
    <row r="11" spans="1:20" ht="17.100000000000001" customHeight="1" thickBot="1" x14ac:dyDescent="0.25">
      <c r="A11" s="14">
        <v>7</v>
      </c>
      <c r="B11" s="15"/>
      <c r="C11" s="6"/>
      <c r="D11" s="36"/>
      <c r="E11" s="4"/>
      <c r="F11" s="4"/>
      <c r="G11" s="4"/>
      <c r="H11" s="4"/>
      <c r="I11" s="4"/>
      <c r="J11" s="4"/>
      <c r="K11" s="4"/>
      <c r="L11" s="4"/>
      <c r="M11" s="11">
        <f t="shared" si="0"/>
        <v>0</v>
      </c>
      <c r="N11" s="27">
        <f t="shared" si="1"/>
        <v>1</v>
      </c>
      <c r="P11" s="29"/>
      <c r="Q11" s="29"/>
      <c r="R11" s="29"/>
    </row>
    <row r="12" spans="1:20" ht="17.100000000000001" customHeight="1" thickBot="1" x14ac:dyDescent="0.25">
      <c r="A12" s="14">
        <v>8</v>
      </c>
      <c r="B12" s="15"/>
      <c r="C12" s="6">
        <v>15</v>
      </c>
      <c r="D12" s="36"/>
      <c r="E12" s="4"/>
      <c r="F12" s="4"/>
      <c r="G12" s="4">
        <v>10</v>
      </c>
      <c r="H12" s="4">
        <v>10</v>
      </c>
      <c r="I12" s="4"/>
      <c r="J12" s="4"/>
      <c r="K12" s="4"/>
      <c r="L12" s="4">
        <v>5</v>
      </c>
      <c r="M12" s="11">
        <f t="shared" si="0"/>
        <v>40</v>
      </c>
      <c r="N12" s="27">
        <f t="shared" si="1"/>
        <v>0</v>
      </c>
      <c r="P12" s="29"/>
      <c r="Q12" s="29"/>
      <c r="R12" s="29"/>
    </row>
    <row r="13" spans="1:20" ht="17.100000000000001" customHeight="1" thickBot="1" x14ac:dyDescent="0.25">
      <c r="A13" s="14">
        <v>9</v>
      </c>
      <c r="B13" s="15"/>
      <c r="C13" s="6"/>
      <c r="D13" s="36"/>
      <c r="E13" s="4"/>
      <c r="F13" s="4"/>
      <c r="G13" s="4"/>
      <c r="H13" s="4"/>
      <c r="I13" s="4"/>
      <c r="J13" s="4"/>
      <c r="K13" s="4"/>
      <c r="L13" s="4"/>
      <c r="M13" s="11">
        <f t="shared" si="0"/>
        <v>0</v>
      </c>
      <c r="N13" s="27">
        <f t="shared" si="1"/>
        <v>1</v>
      </c>
      <c r="P13" s="29"/>
      <c r="Q13" s="29"/>
      <c r="R13" s="29"/>
    </row>
    <row r="14" spans="1:20" ht="17.100000000000001" customHeight="1" thickBot="1" x14ac:dyDescent="0.25">
      <c r="A14" s="14">
        <v>10</v>
      </c>
      <c r="B14" s="15"/>
      <c r="C14" s="6"/>
      <c r="D14" s="36"/>
      <c r="E14" s="4"/>
      <c r="F14" s="4"/>
      <c r="G14" s="4"/>
      <c r="H14" s="4"/>
      <c r="I14" s="4"/>
      <c r="J14" s="4"/>
      <c r="K14" s="4"/>
      <c r="L14" s="4"/>
      <c r="M14" s="11">
        <f t="shared" si="0"/>
        <v>0</v>
      </c>
      <c r="N14" s="27">
        <f t="shared" si="1"/>
        <v>1</v>
      </c>
      <c r="P14" s="29"/>
      <c r="Q14" s="29"/>
      <c r="R14" s="29"/>
    </row>
    <row r="15" spans="1:20" ht="17.100000000000001" customHeight="1" thickBot="1" x14ac:dyDescent="0.25">
      <c r="A15" s="14">
        <v>11</v>
      </c>
      <c r="B15" s="15"/>
      <c r="C15" s="6"/>
      <c r="D15" s="36"/>
      <c r="E15" s="4"/>
      <c r="F15" s="4"/>
      <c r="G15" s="4"/>
      <c r="H15" s="4"/>
      <c r="I15" s="4"/>
      <c r="J15" s="4"/>
      <c r="K15" s="4"/>
      <c r="L15" s="4"/>
      <c r="M15" s="11">
        <f t="shared" si="0"/>
        <v>0</v>
      </c>
      <c r="N15" s="27">
        <f t="shared" si="1"/>
        <v>1</v>
      </c>
    </row>
    <row r="16" spans="1:20" ht="17.100000000000001" customHeight="1" thickBot="1" x14ac:dyDescent="0.25">
      <c r="A16" s="14">
        <v>12</v>
      </c>
      <c r="B16" s="15"/>
      <c r="C16" s="6"/>
      <c r="D16" s="36"/>
      <c r="E16" s="4"/>
      <c r="F16" s="4"/>
      <c r="G16" s="4"/>
      <c r="H16" s="4"/>
      <c r="I16" s="4"/>
      <c r="J16" s="4"/>
      <c r="K16" s="4"/>
      <c r="L16" s="4"/>
      <c r="M16" s="11">
        <f t="shared" si="0"/>
        <v>0</v>
      </c>
      <c r="N16" s="27">
        <f t="shared" si="1"/>
        <v>1</v>
      </c>
    </row>
    <row r="17" spans="1:18" ht="17.100000000000001" customHeight="1" thickBot="1" x14ac:dyDescent="0.25">
      <c r="A17" s="14">
        <v>13</v>
      </c>
      <c r="B17" s="15"/>
      <c r="C17" s="6"/>
      <c r="D17" s="36"/>
      <c r="E17" s="4"/>
      <c r="F17" s="4"/>
      <c r="G17" s="4"/>
      <c r="H17" s="4"/>
      <c r="I17" s="4"/>
      <c r="J17" s="4"/>
      <c r="K17" s="4"/>
      <c r="L17" s="4"/>
      <c r="M17" s="11">
        <f t="shared" si="0"/>
        <v>0</v>
      </c>
      <c r="N17" s="27">
        <f t="shared" si="1"/>
        <v>1</v>
      </c>
    </row>
    <row r="18" spans="1:18" ht="17.100000000000001" customHeight="1" thickBot="1" x14ac:dyDescent="0.25">
      <c r="A18" s="14">
        <v>14</v>
      </c>
      <c r="B18" s="15"/>
      <c r="C18" s="6"/>
      <c r="D18" s="36"/>
      <c r="E18" s="4"/>
      <c r="F18" s="4"/>
      <c r="G18" s="4"/>
      <c r="H18" s="4"/>
      <c r="I18" s="4"/>
      <c r="J18" s="4"/>
      <c r="K18" s="4"/>
      <c r="L18" s="4"/>
      <c r="M18" s="11">
        <f t="shared" si="0"/>
        <v>0</v>
      </c>
      <c r="N18" s="27">
        <f t="shared" si="1"/>
        <v>1</v>
      </c>
    </row>
    <row r="19" spans="1:18" ht="17.100000000000001" customHeight="1" thickBot="1" x14ac:dyDescent="0.25">
      <c r="A19" s="14">
        <v>15</v>
      </c>
      <c r="B19" s="15"/>
      <c r="C19" s="6"/>
      <c r="D19" s="36"/>
      <c r="E19" s="4"/>
      <c r="F19" s="4"/>
      <c r="G19" s="4"/>
      <c r="H19" s="4"/>
      <c r="I19" s="4"/>
      <c r="J19" s="4"/>
      <c r="K19" s="4"/>
      <c r="L19" s="4"/>
      <c r="M19" s="11">
        <f t="shared" si="0"/>
        <v>0</v>
      </c>
      <c r="N19" s="27">
        <f t="shared" si="1"/>
        <v>1</v>
      </c>
    </row>
    <row r="20" spans="1:18" ht="17.100000000000001" customHeight="1" thickBot="1" x14ac:dyDescent="0.25">
      <c r="A20" s="14">
        <v>16</v>
      </c>
      <c r="B20" s="15"/>
      <c r="C20" s="6"/>
      <c r="D20" s="36"/>
      <c r="E20" s="4"/>
      <c r="F20" s="4"/>
      <c r="G20" s="4"/>
      <c r="H20" s="4"/>
      <c r="I20" s="4"/>
      <c r="J20" s="4"/>
      <c r="K20" s="4"/>
      <c r="L20" s="4"/>
      <c r="M20" s="11">
        <f t="shared" si="0"/>
        <v>0</v>
      </c>
      <c r="N20" s="27">
        <f t="shared" si="1"/>
        <v>1</v>
      </c>
    </row>
    <row r="21" spans="1:18" ht="17.100000000000001" customHeight="1" thickBot="1" x14ac:dyDescent="0.25">
      <c r="A21" s="14">
        <v>17</v>
      </c>
      <c r="B21" s="15"/>
      <c r="C21" s="6"/>
      <c r="D21" s="36"/>
      <c r="E21" s="4"/>
      <c r="F21" s="4"/>
      <c r="G21" s="4"/>
      <c r="H21" s="4"/>
      <c r="I21" s="4"/>
      <c r="J21" s="4"/>
      <c r="K21" s="4"/>
      <c r="L21" s="4"/>
      <c r="M21" s="11">
        <f t="shared" si="0"/>
        <v>0</v>
      </c>
      <c r="N21" s="27">
        <f t="shared" si="1"/>
        <v>1</v>
      </c>
    </row>
    <row r="22" spans="1:18" ht="17.100000000000001" customHeight="1" thickBot="1" x14ac:dyDescent="0.25">
      <c r="A22" s="14">
        <v>18</v>
      </c>
      <c r="B22" s="15"/>
      <c r="C22" s="6"/>
      <c r="D22" s="36"/>
      <c r="E22" s="4"/>
      <c r="F22" s="4"/>
      <c r="G22" s="4"/>
      <c r="H22" s="4"/>
      <c r="I22" s="4"/>
      <c r="J22" s="4"/>
      <c r="K22" s="4"/>
      <c r="L22" s="4"/>
      <c r="M22" s="11">
        <f t="shared" si="0"/>
        <v>0</v>
      </c>
      <c r="N22" s="27">
        <f t="shared" si="1"/>
        <v>1</v>
      </c>
    </row>
    <row r="23" spans="1:18" ht="17.100000000000001" customHeight="1" thickBot="1" x14ac:dyDescent="0.25">
      <c r="A23" s="14">
        <v>19</v>
      </c>
      <c r="B23" s="15"/>
      <c r="C23" s="6"/>
      <c r="D23" s="36"/>
      <c r="E23" s="4"/>
      <c r="F23" s="4"/>
      <c r="G23" s="4"/>
      <c r="H23" s="4"/>
      <c r="I23" s="4"/>
      <c r="J23" s="4"/>
      <c r="K23" s="4"/>
      <c r="L23" s="4"/>
      <c r="M23" s="11">
        <f t="shared" si="0"/>
        <v>0</v>
      </c>
      <c r="N23" s="27">
        <f t="shared" si="1"/>
        <v>1</v>
      </c>
    </row>
    <row r="24" spans="1:18" ht="17.100000000000001" customHeight="1" thickBot="1" x14ac:dyDescent="0.25">
      <c r="A24" s="14">
        <v>20</v>
      </c>
      <c r="B24" s="15"/>
      <c r="C24" s="6"/>
      <c r="D24" s="36"/>
      <c r="E24" s="4"/>
      <c r="F24" s="4"/>
      <c r="G24" s="4"/>
      <c r="H24" s="4"/>
      <c r="I24" s="4"/>
      <c r="J24" s="4"/>
      <c r="K24" s="4"/>
      <c r="L24" s="4"/>
      <c r="M24" s="11">
        <f t="shared" si="0"/>
        <v>0</v>
      </c>
      <c r="N24" s="27">
        <f t="shared" si="1"/>
        <v>1</v>
      </c>
    </row>
    <row r="25" spans="1:18" ht="17.100000000000001" customHeight="1" thickBot="1" x14ac:dyDescent="0.25">
      <c r="A25" s="14">
        <v>21</v>
      </c>
      <c r="B25" s="15"/>
      <c r="C25" s="6"/>
      <c r="D25" s="36"/>
      <c r="E25" s="4"/>
      <c r="F25" s="4"/>
      <c r="G25" s="4"/>
      <c r="H25" s="4"/>
      <c r="I25" s="4"/>
      <c r="J25" s="4"/>
      <c r="K25" s="4"/>
      <c r="L25" s="4"/>
      <c r="M25" s="11">
        <f t="shared" si="0"/>
        <v>0</v>
      </c>
      <c r="N25" s="27">
        <f t="shared" si="1"/>
        <v>1</v>
      </c>
      <c r="P25" s="55" t="s">
        <v>14</v>
      </c>
      <c r="Q25" s="55"/>
      <c r="R25" s="55"/>
    </row>
    <row r="26" spans="1:18" ht="17.100000000000001" customHeight="1" thickBot="1" x14ac:dyDescent="0.25">
      <c r="A26" s="14">
        <v>22</v>
      </c>
      <c r="B26" s="15"/>
      <c r="C26" s="6"/>
      <c r="D26" s="36"/>
      <c r="E26" s="4"/>
      <c r="F26" s="4"/>
      <c r="G26" s="4"/>
      <c r="H26" s="4"/>
      <c r="I26" s="4"/>
      <c r="J26" s="4"/>
      <c r="K26" s="4"/>
      <c r="L26" s="4"/>
      <c r="M26" s="11">
        <f t="shared" si="0"/>
        <v>0</v>
      </c>
      <c r="N26" s="27">
        <f t="shared" si="1"/>
        <v>1</v>
      </c>
    </row>
    <row r="27" spans="1:18" ht="17.100000000000001" customHeight="1" thickBot="1" x14ac:dyDescent="0.25">
      <c r="A27" s="14">
        <v>23</v>
      </c>
      <c r="B27" s="15"/>
      <c r="C27" s="6"/>
      <c r="D27" s="36"/>
      <c r="E27" s="4"/>
      <c r="F27" s="4"/>
      <c r="G27" s="4"/>
      <c r="H27" s="4"/>
      <c r="I27" s="4"/>
      <c r="J27" s="4"/>
      <c r="K27" s="4"/>
      <c r="L27" s="4"/>
      <c r="M27" s="11">
        <f t="shared" si="0"/>
        <v>0</v>
      </c>
      <c r="N27" s="27">
        <f t="shared" si="1"/>
        <v>1</v>
      </c>
      <c r="P27" s="53" t="s">
        <v>13</v>
      </c>
      <c r="Q27" s="54"/>
      <c r="R27" s="23" t="s">
        <v>11</v>
      </c>
    </row>
    <row r="28" spans="1:18" ht="17.100000000000001" customHeight="1" thickBot="1" x14ac:dyDescent="0.25">
      <c r="A28" s="14">
        <v>24</v>
      </c>
      <c r="B28" s="15"/>
      <c r="C28" s="6"/>
      <c r="D28" s="36"/>
      <c r="E28" s="4"/>
      <c r="F28" s="4"/>
      <c r="G28" s="4"/>
      <c r="H28" s="4"/>
      <c r="I28" s="4"/>
      <c r="J28" s="4"/>
      <c r="K28" s="4"/>
      <c r="L28" s="4"/>
      <c r="M28" s="11">
        <f t="shared" si="0"/>
        <v>0</v>
      </c>
      <c r="N28" s="27">
        <f t="shared" si="1"/>
        <v>1</v>
      </c>
      <c r="P28" s="24">
        <v>100</v>
      </c>
      <c r="Q28" s="24">
        <v>90</v>
      </c>
      <c r="R28" s="24">
        <v>5</v>
      </c>
    </row>
    <row r="29" spans="1:18" ht="15" customHeight="1" thickBot="1" x14ac:dyDescent="0.25">
      <c r="A29" s="14">
        <v>25</v>
      </c>
      <c r="B29" s="15"/>
      <c r="C29" s="6"/>
      <c r="D29" s="36"/>
      <c r="E29" s="4"/>
      <c r="F29" s="4"/>
      <c r="G29" s="4"/>
      <c r="H29" s="4"/>
      <c r="I29" s="4"/>
      <c r="J29" s="4"/>
      <c r="K29" s="4"/>
      <c r="L29" s="4"/>
      <c r="M29" s="11">
        <f t="shared" si="0"/>
        <v>0</v>
      </c>
      <c r="N29" s="27">
        <f t="shared" si="1"/>
        <v>1</v>
      </c>
      <c r="P29" s="24">
        <v>89</v>
      </c>
      <c r="Q29" s="24">
        <v>70</v>
      </c>
      <c r="R29" s="24">
        <v>4</v>
      </c>
    </row>
    <row r="30" spans="1:18" ht="15" customHeight="1" thickBot="1" x14ac:dyDescent="0.25">
      <c r="A30" s="14">
        <v>26</v>
      </c>
      <c r="B30" s="15"/>
      <c r="C30" s="6"/>
      <c r="D30" s="36"/>
      <c r="E30" s="4"/>
      <c r="F30" s="4"/>
      <c r="G30" s="4"/>
      <c r="H30" s="4"/>
      <c r="I30" s="4"/>
      <c r="J30" s="4"/>
      <c r="K30" s="4"/>
      <c r="L30" s="4"/>
      <c r="M30" s="11">
        <f t="shared" si="0"/>
        <v>0</v>
      </c>
      <c r="N30" s="27">
        <f t="shared" si="1"/>
        <v>1</v>
      </c>
      <c r="P30" s="24">
        <v>69</v>
      </c>
      <c r="Q30" s="24">
        <v>50</v>
      </c>
      <c r="R30" s="24">
        <v>3</v>
      </c>
    </row>
    <row r="31" spans="1:18" ht="15" customHeight="1" thickBot="1" x14ac:dyDescent="0.25">
      <c r="A31" s="14">
        <v>27</v>
      </c>
      <c r="B31" s="15"/>
      <c r="C31" s="6"/>
      <c r="D31" s="36"/>
      <c r="E31" s="4"/>
      <c r="F31" s="4"/>
      <c r="G31" s="4"/>
      <c r="H31" s="4"/>
      <c r="I31" s="4"/>
      <c r="J31" s="4"/>
      <c r="K31" s="4"/>
      <c r="L31" s="4"/>
      <c r="M31" s="11">
        <f t="shared" si="0"/>
        <v>0</v>
      </c>
      <c r="N31" s="27">
        <f t="shared" si="1"/>
        <v>1</v>
      </c>
      <c r="P31" s="24">
        <v>49</v>
      </c>
      <c r="Q31" s="24">
        <v>30</v>
      </c>
      <c r="R31" s="24">
        <v>2</v>
      </c>
    </row>
    <row r="32" spans="1:18" ht="15" customHeight="1" thickBot="1" x14ac:dyDescent="0.25">
      <c r="A32" s="14">
        <v>28</v>
      </c>
      <c r="B32" s="15"/>
      <c r="C32" s="6"/>
      <c r="D32" s="36"/>
      <c r="E32" s="4"/>
      <c r="F32" s="4"/>
      <c r="G32" s="4"/>
      <c r="H32" s="4"/>
      <c r="I32" s="4"/>
      <c r="J32" s="4"/>
      <c r="K32" s="4"/>
      <c r="L32" s="4"/>
      <c r="M32" s="11">
        <f t="shared" si="0"/>
        <v>0</v>
      </c>
      <c r="N32" s="27">
        <f t="shared" si="1"/>
        <v>1</v>
      </c>
      <c r="P32" s="24">
        <v>29</v>
      </c>
      <c r="Q32" s="24">
        <v>0</v>
      </c>
      <c r="R32" s="24">
        <v>1</v>
      </c>
    </row>
    <row r="33" spans="1:14" ht="15" customHeight="1" thickBot="1" x14ac:dyDescent="0.25">
      <c r="A33" s="14">
        <v>29</v>
      </c>
      <c r="B33" s="15"/>
      <c r="C33" s="6"/>
      <c r="D33" s="36"/>
      <c r="E33" s="4"/>
      <c r="F33" s="4"/>
      <c r="G33" s="4"/>
      <c r="H33" s="4"/>
      <c r="I33" s="4"/>
      <c r="J33" s="4"/>
      <c r="K33" s="4"/>
      <c r="L33" s="4"/>
      <c r="M33" s="11">
        <f t="shared" si="0"/>
        <v>0</v>
      </c>
      <c r="N33" s="27">
        <f t="shared" si="1"/>
        <v>1</v>
      </c>
    </row>
    <row r="34" spans="1:14" ht="15" customHeight="1" thickBot="1" x14ac:dyDescent="0.25">
      <c r="A34" s="16">
        <v>30</v>
      </c>
      <c r="B34" s="17"/>
      <c r="C34" s="7"/>
      <c r="D34" s="37"/>
      <c r="E34" s="8"/>
      <c r="F34" s="8"/>
      <c r="G34" s="8"/>
      <c r="H34" s="8"/>
      <c r="I34" s="8"/>
      <c r="J34" s="8"/>
      <c r="K34" s="8"/>
      <c r="L34" s="8"/>
      <c r="M34" s="11">
        <f t="shared" si="0"/>
        <v>0</v>
      </c>
      <c r="N34" s="27">
        <f t="shared" si="1"/>
        <v>1</v>
      </c>
    </row>
  </sheetData>
  <sheetProtection selectLockedCells="1" selectUnlockedCells="1"/>
  <mergeCells count="12">
    <mergeCell ref="P9:Q9"/>
    <mergeCell ref="C4:N4"/>
    <mergeCell ref="P27:Q27"/>
    <mergeCell ref="P25:R25"/>
    <mergeCell ref="P3:R3"/>
    <mergeCell ref="I2:J2"/>
    <mergeCell ref="K2:L2"/>
    <mergeCell ref="A2:A3"/>
    <mergeCell ref="B2:B3"/>
    <mergeCell ref="C2:D2"/>
    <mergeCell ref="G2:H2"/>
    <mergeCell ref="E2:F2"/>
  </mergeCells>
  <phoneticPr fontId="10" type="noConversion"/>
  <dataValidations count="1">
    <dataValidation type="whole" allowBlank="1" showInputMessage="1" showErrorMessage="1" sqref="C10:K11 C29:K30 C27:K27 C21:K24 C18:K19 C14:K16 C33:K34 C6:K7" xr:uid="{00000000-0002-0000-0000-000000000000}">
      <formula1>0</formula1>
      <formula2>15</formula2>
    </dataValidation>
  </dataValidations>
  <pageMargins left="0.75000000000000011" right="0.75000000000000011" top="1" bottom="1" header="0.5" footer="0.5"/>
  <pageSetup paperSize="9" scale="92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4"/>
  <sheetViews>
    <sheetView topLeftCell="A4" workbookViewId="0">
      <selection activeCell="B2" sqref="B2:B3"/>
    </sheetView>
  </sheetViews>
  <sheetFormatPr defaultColWidth="8.83203125" defaultRowHeight="15" customHeight="1" x14ac:dyDescent="0.2"/>
  <cols>
    <col min="1" max="1" width="8.33203125" style="2" customWidth="1"/>
    <col min="2" max="2" width="35.33203125" style="1" customWidth="1"/>
    <col min="3" max="4" width="11.83203125" style="1" customWidth="1"/>
    <col min="5" max="6" width="13.5" style="1" customWidth="1"/>
    <col min="7" max="7" width="14.1640625" style="1" customWidth="1"/>
    <col min="8" max="8" width="12" style="1" customWidth="1"/>
    <col min="9" max="10" width="13.5" style="1" customWidth="1"/>
    <col min="11" max="11" width="12.6640625" style="1" customWidth="1"/>
    <col min="12" max="12" width="8.33203125" style="1" customWidth="1"/>
    <col min="13" max="13" width="8.83203125" style="1"/>
    <col min="14" max="14" width="10.83203125" style="1" customWidth="1"/>
    <col min="15" max="15" width="10.1640625" style="1" customWidth="1"/>
    <col min="16" max="16" width="10.6640625" style="1" customWidth="1"/>
    <col min="17" max="16384" width="8.83203125" style="1"/>
  </cols>
  <sheetData>
    <row r="1" spans="1:18" ht="30" customHeight="1" thickBot="1" x14ac:dyDescent="0.25">
      <c r="A1" s="5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8" ht="33" customHeight="1" thickBot="1" x14ac:dyDescent="0.25">
      <c r="A2" s="43"/>
      <c r="B2" s="45"/>
      <c r="C2" s="46" t="s">
        <v>15</v>
      </c>
      <c r="D2" s="47"/>
      <c r="E2" s="48" t="s">
        <v>21</v>
      </c>
      <c r="F2" s="57"/>
      <c r="G2" s="57"/>
      <c r="H2" s="49"/>
      <c r="I2" s="39" t="s">
        <v>22</v>
      </c>
      <c r="J2" s="40"/>
      <c r="K2" s="9" t="s">
        <v>1</v>
      </c>
      <c r="L2" s="9" t="s">
        <v>12</v>
      </c>
    </row>
    <row r="3" spans="1:18" ht="45" customHeight="1" thickTop="1" thickBot="1" x14ac:dyDescent="0.25">
      <c r="A3" s="44"/>
      <c r="B3" s="45"/>
      <c r="C3" s="31" t="s">
        <v>5</v>
      </c>
      <c r="D3" s="31" t="s">
        <v>6</v>
      </c>
      <c r="E3" s="31" t="s">
        <v>26</v>
      </c>
      <c r="F3" s="31" t="s">
        <v>27</v>
      </c>
      <c r="G3" s="31" t="s">
        <v>28</v>
      </c>
      <c r="H3" s="31" t="s">
        <v>29</v>
      </c>
      <c r="I3" s="31" t="s">
        <v>17</v>
      </c>
      <c r="J3" s="31" t="s">
        <v>23</v>
      </c>
      <c r="K3" s="10" t="s">
        <v>0</v>
      </c>
      <c r="L3" s="25" t="s">
        <v>11</v>
      </c>
      <c r="N3" s="56" t="s">
        <v>10</v>
      </c>
      <c r="O3" s="56"/>
      <c r="P3" s="56"/>
    </row>
    <row r="4" spans="1:18" ht="17.25" customHeight="1" thickBot="1" x14ac:dyDescent="0.25">
      <c r="A4" s="12" t="s">
        <v>4</v>
      </c>
      <c r="B4" s="13" t="s">
        <v>2</v>
      </c>
      <c r="C4" s="51"/>
      <c r="D4" s="52"/>
      <c r="E4" s="52"/>
      <c r="F4" s="52"/>
      <c r="G4" s="52"/>
      <c r="H4" s="52"/>
      <c r="I4" s="52"/>
      <c r="J4" s="52"/>
      <c r="K4" s="52"/>
      <c r="L4" s="52"/>
    </row>
    <row r="5" spans="1:18" ht="17.100000000000001" customHeight="1" thickBot="1" x14ac:dyDescent="0.25">
      <c r="A5" s="14">
        <v>1</v>
      </c>
      <c r="B5" s="15"/>
      <c r="C5" s="32">
        <v>10</v>
      </c>
      <c r="D5" s="35">
        <v>10</v>
      </c>
      <c r="E5" s="33">
        <v>10</v>
      </c>
      <c r="F5" s="33">
        <v>12</v>
      </c>
      <c r="G5" s="33">
        <v>10</v>
      </c>
      <c r="H5" s="33">
        <v>15</v>
      </c>
      <c r="I5" s="33">
        <v>15</v>
      </c>
      <c r="J5" s="33">
        <v>18</v>
      </c>
      <c r="K5" s="11">
        <f t="shared" ref="K5:K34" si="0">C5+D5+E5+F5+G5+H5+I5+J5</f>
        <v>100</v>
      </c>
      <c r="L5" s="27">
        <f>IF(K5&gt;=90,P$28,IF(K5&gt;=70,P$29,IF(K5&gt;=50,P$30,IF(K5&gt;=30, P31,P$32))))</f>
        <v>5</v>
      </c>
      <c r="N5" s="21" t="s">
        <v>7</v>
      </c>
      <c r="O5" s="19">
        <f>COUNTIF(K5:K34,"&lt;49,5")</f>
        <v>0</v>
      </c>
      <c r="P5" s="20" t="e">
        <f>O5/O7</f>
        <v>#DIV/0!</v>
      </c>
    </row>
    <row r="6" spans="1:18" ht="17.100000000000001" customHeight="1" thickBot="1" x14ac:dyDescent="0.25">
      <c r="A6" s="14">
        <v>2</v>
      </c>
      <c r="B6" s="15"/>
      <c r="C6" s="6"/>
      <c r="D6" s="36"/>
      <c r="E6" s="4"/>
      <c r="F6" s="4"/>
      <c r="G6" s="4"/>
      <c r="H6" s="4"/>
      <c r="I6" s="4"/>
      <c r="J6" s="4"/>
      <c r="K6" s="11">
        <f t="shared" si="0"/>
        <v>0</v>
      </c>
      <c r="L6" s="27">
        <f t="shared" ref="L6:L34" si="1">IF(K6&gt;=90,P$28,IF(K6&gt;=70,P$29,IF(K6&gt;=50,P$30,IF(K6&gt;=30, P32,P$32))))</f>
        <v>1</v>
      </c>
      <c r="N6" s="22" t="s">
        <v>8</v>
      </c>
      <c r="O6" s="19">
        <f>COUNTIF(K5:K34,"&gt;49,5")</f>
        <v>0</v>
      </c>
      <c r="P6" s="20" t="e">
        <f>O6/O7</f>
        <v>#DIV/0!</v>
      </c>
    </row>
    <row r="7" spans="1:18" ht="17.100000000000001" customHeight="1" thickBot="1" x14ac:dyDescent="0.25">
      <c r="A7" s="14">
        <v>3</v>
      </c>
      <c r="B7" s="15"/>
      <c r="C7" s="6"/>
      <c r="D7" s="36"/>
      <c r="E7" s="4"/>
      <c r="F7" s="4"/>
      <c r="G7" s="4"/>
      <c r="H7" s="4"/>
      <c r="I7" s="4"/>
      <c r="J7" s="4"/>
      <c r="K7" s="11">
        <f t="shared" si="0"/>
        <v>0</v>
      </c>
      <c r="L7" s="27">
        <f t="shared" si="1"/>
        <v>1</v>
      </c>
      <c r="N7" s="18" t="s">
        <v>9</v>
      </c>
      <c r="O7" s="19">
        <f>SUM(O5:O6)</f>
        <v>0</v>
      </c>
      <c r="P7" s="20"/>
    </row>
    <row r="8" spans="1:18" ht="17.100000000000001" customHeight="1" thickBot="1" x14ac:dyDescent="0.25">
      <c r="A8" s="14">
        <v>4</v>
      </c>
      <c r="B8" s="15"/>
      <c r="C8" s="6"/>
      <c r="D8" s="36"/>
      <c r="E8" s="4"/>
      <c r="F8" s="4"/>
      <c r="G8" s="4"/>
      <c r="H8" s="4"/>
      <c r="I8" s="4"/>
      <c r="J8" s="4"/>
      <c r="K8" s="11">
        <f t="shared" si="0"/>
        <v>0</v>
      </c>
      <c r="L8" s="27">
        <f t="shared" si="1"/>
        <v>1</v>
      </c>
    </row>
    <row r="9" spans="1:18" ht="17.100000000000001" customHeight="1" thickBot="1" x14ac:dyDescent="0.25">
      <c r="A9" s="14">
        <v>5</v>
      </c>
      <c r="B9" s="15"/>
      <c r="C9" s="6">
        <v>15</v>
      </c>
      <c r="D9" s="36"/>
      <c r="E9" s="4"/>
      <c r="F9" s="4"/>
      <c r="G9" s="4">
        <v>0</v>
      </c>
      <c r="H9" s="4"/>
      <c r="I9" s="4"/>
      <c r="J9" s="4"/>
      <c r="K9" s="11">
        <f t="shared" si="0"/>
        <v>15</v>
      </c>
      <c r="L9" s="27">
        <f t="shared" si="1"/>
        <v>1</v>
      </c>
      <c r="N9" s="50"/>
      <c r="O9" s="50"/>
      <c r="P9" s="34"/>
      <c r="Q9" s="26"/>
      <c r="R9" s="3"/>
    </row>
    <row r="10" spans="1:18" ht="17.100000000000001" customHeight="1" thickBot="1" x14ac:dyDescent="0.25">
      <c r="A10" s="14">
        <v>6</v>
      </c>
      <c r="B10" s="15"/>
      <c r="C10" s="6"/>
      <c r="D10" s="36"/>
      <c r="E10" s="4"/>
      <c r="F10" s="4"/>
      <c r="G10" s="4"/>
      <c r="H10" s="4"/>
      <c r="I10" s="4"/>
      <c r="J10" s="4"/>
      <c r="K10" s="11">
        <f t="shared" si="0"/>
        <v>0</v>
      </c>
      <c r="L10" s="27">
        <f t="shared" si="1"/>
        <v>1</v>
      </c>
      <c r="N10" s="29"/>
      <c r="O10" s="29"/>
      <c r="P10" s="29"/>
    </row>
    <row r="11" spans="1:18" ht="17.100000000000001" customHeight="1" thickBot="1" x14ac:dyDescent="0.25">
      <c r="A11" s="14">
        <v>7</v>
      </c>
      <c r="B11" s="15"/>
      <c r="C11" s="6"/>
      <c r="D11" s="36"/>
      <c r="E11" s="4"/>
      <c r="F11" s="4"/>
      <c r="G11" s="4"/>
      <c r="H11" s="4"/>
      <c r="I11" s="4"/>
      <c r="J11" s="4"/>
      <c r="K11" s="11">
        <f t="shared" si="0"/>
        <v>0</v>
      </c>
      <c r="L11" s="27">
        <f t="shared" si="1"/>
        <v>1</v>
      </c>
      <c r="N11" s="29"/>
      <c r="O11" s="29"/>
      <c r="P11" s="29"/>
    </row>
    <row r="12" spans="1:18" ht="17.100000000000001" customHeight="1" thickBot="1" x14ac:dyDescent="0.25">
      <c r="A12" s="14">
        <v>8</v>
      </c>
      <c r="B12" s="15"/>
      <c r="C12" s="6">
        <v>15</v>
      </c>
      <c r="D12" s="36"/>
      <c r="E12" s="4"/>
      <c r="F12" s="4"/>
      <c r="G12" s="4">
        <v>10</v>
      </c>
      <c r="H12" s="4"/>
      <c r="I12" s="4"/>
      <c r="J12" s="4"/>
      <c r="K12" s="11">
        <f t="shared" si="0"/>
        <v>25</v>
      </c>
      <c r="L12" s="27">
        <f t="shared" si="1"/>
        <v>1</v>
      </c>
      <c r="N12" s="29"/>
      <c r="O12" s="29"/>
      <c r="P12" s="29"/>
    </row>
    <row r="13" spans="1:18" ht="17.100000000000001" customHeight="1" thickBot="1" x14ac:dyDescent="0.25">
      <c r="A13" s="14">
        <v>9</v>
      </c>
      <c r="B13" s="15"/>
      <c r="C13" s="6"/>
      <c r="D13" s="36"/>
      <c r="E13" s="4"/>
      <c r="F13" s="4"/>
      <c r="G13" s="4"/>
      <c r="H13" s="4"/>
      <c r="I13" s="4"/>
      <c r="J13" s="4"/>
      <c r="K13" s="11">
        <f t="shared" si="0"/>
        <v>0</v>
      </c>
      <c r="L13" s="27">
        <f t="shared" si="1"/>
        <v>1</v>
      </c>
      <c r="N13" s="29"/>
      <c r="O13" s="29"/>
      <c r="P13" s="29"/>
    </row>
    <row r="14" spans="1:18" ht="17.100000000000001" customHeight="1" thickBot="1" x14ac:dyDescent="0.25">
      <c r="A14" s="14">
        <v>10</v>
      </c>
      <c r="B14" s="15"/>
      <c r="C14" s="6"/>
      <c r="D14" s="36"/>
      <c r="E14" s="4"/>
      <c r="F14" s="4"/>
      <c r="G14" s="4"/>
      <c r="H14" s="4"/>
      <c r="I14" s="4"/>
      <c r="J14" s="4"/>
      <c r="K14" s="11">
        <f t="shared" si="0"/>
        <v>0</v>
      </c>
      <c r="L14" s="27">
        <f t="shared" si="1"/>
        <v>1</v>
      </c>
      <c r="N14" s="29"/>
      <c r="O14" s="29"/>
      <c r="P14" s="29"/>
    </row>
    <row r="15" spans="1:18" ht="17.100000000000001" customHeight="1" thickBot="1" x14ac:dyDescent="0.25">
      <c r="A15" s="14">
        <v>11</v>
      </c>
      <c r="B15" s="15"/>
      <c r="C15" s="6"/>
      <c r="D15" s="36"/>
      <c r="E15" s="4"/>
      <c r="F15" s="4"/>
      <c r="G15" s="4"/>
      <c r="H15" s="4"/>
      <c r="I15" s="4"/>
      <c r="J15" s="4"/>
      <c r="K15" s="11">
        <f t="shared" si="0"/>
        <v>0</v>
      </c>
      <c r="L15" s="27">
        <f t="shared" si="1"/>
        <v>1</v>
      </c>
    </row>
    <row r="16" spans="1:18" ht="17.100000000000001" customHeight="1" thickBot="1" x14ac:dyDescent="0.25">
      <c r="A16" s="14">
        <v>12</v>
      </c>
      <c r="B16" s="15"/>
      <c r="C16" s="6"/>
      <c r="D16" s="36"/>
      <c r="E16" s="4"/>
      <c r="F16" s="4"/>
      <c r="G16" s="4"/>
      <c r="H16" s="4"/>
      <c r="I16" s="4"/>
      <c r="J16" s="4"/>
      <c r="K16" s="11">
        <f t="shared" si="0"/>
        <v>0</v>
      </c>
      <c r="L16" s="27">
        <f t="shared" si="1"/>
        <v>1</v>
      </c>
    </row>
    <row r="17" spans="1:16" ht="17.100000000000001" customHeight="1" thickBot="1" x14ac:dyDescent="0.25">
      <c r="A17" s="14">
        <v>13</v>
      </c>
      <c r="B17" s="15"/>
      <c r="C17" s="6"/>
      <c r="D17" s="36"/>
      <c r="E17" s="4"/>
      <c r="F17" s="4"/>
      <c r="G17" s="4"/>
      <c r="H17" s="4"/>
      <c r="I17" s="4"/>
      <c r="J17" s="4"/>
      <c r="K17" s="11">
        <f t="shared" si="0"/>
        <v>0</v>
      </c>
      <c r="L17" s="27">
        <f t="shared" si="1"/>
        <v>1</v>
      </c>
    </row>
    <row r="18" spans="1:16" ht="17.100000000000001" customHeight="1" thickBot="1" x14ac:dyDescent="0.25">
      <c r="A18" s="14">
        <v>14</v>
      </c>
      <c r="B18" s="15"/>
      <c r="C18" s="6"/>
      <c r="D18" s="36"/>
      <c r="E18" s="4"/>
      <c r="F18" s="4"/>
      <c r="G18" s="4"/>
      <c r="H18" s="4"/>
      <c r="I18" s="4"/>
      <c r="J18" s="4"/>
      <c r="K18" s="11">
        <f t="shared" si="0"/>
        <v>0</v>
      </c>
      <c r="L18" s="27">
        <f t="shared" si="1"/>
        <v>1</v>
      </c>
    </row>
    <row r="19" spans="1:16" ht="17.100000000000001" customHeight="1" thickBot="1" x14ac:dyDescent="0.25">
      <c r="A19" s="14">
        <v>15</v>
      </c>
      <c r="B19" s="15"/>
      <c r="C19" s="6"/>
      <c r="D19" s="36"/>
      <c r="E19" s="4"/>
      <c r="F19" s="4"/>
      <c r="G19" s="4"/>
      <c r="H19" s="4"/>
      <c r="I19" s="4"/>
      <c r="J19" s="4"/>
      <c r="K19" s="11">
        <f t="shared" si="0"/>
        <v>0</v>
      </c>
      <c r="L19" s="27">
        <f t="shared" si="1"/>
        <v>1</v>
      </c>
    </row>
    <row r="20" spans="1:16" ht="17.100000000000001" customHeight="1" thickBot="1" x14ac:dyDescent="0.25">
      <c r="A20" s="14">
        <v>16</v>
      </c>
      <c r="B20" s="15"/>
      <c r="C20" s="6"/>
      <c r="D20" s="36"/>
      <c r="E20" s="4"/>
      <c r="F20" s="4"/>
      <c r="G20" s="4"/>
      <c r="H20" s="4"/>
      <c r="I20" s="4"/>
      <c r="J20" s="4"/>
      <c r="K20" s="11">
        <f t="shared" si="0"/>
        <v>0</v>
      </c>
      <c r="L20" s="27">
        <f t="shared" si="1"/>
        <v>1</v>
      </c>
    </row>
    <row r="21" spans="1:16" ht="17.100000000000001" customHeight="1" thickBot="1" x14ac:dyDescent="0.25">
      <c r="A21" s="14">
        <v>17</v>
      </c>
      <c r="B21" s="15"/>
      <c r="C21" s="6"/>
      <c r="D21" s="36"/>
      <c r="E21" s="4"/>
      <c r="F21" s="4"/>
      <c r="G21" s="4"/>
      <c r="H21" s="4"/>
      <c r="I21" s="4"/>
      <c r="J21" s="4"/>
      <c r="K21" s="11">
        <f t="shared" si="0"/>
        <v>0</v>
      </c>
      <c r="L21" s="27">
        <f t="shared" si="1"/>
        <v>1</v>
      </c>
    </row>
    <row r="22" spans="1:16" ht="17.100000000000001" customHeight="1" thickBot="1" x14ac:dyDescent="0.25">
      <c r="A22" s="14">
        <v>18</v>
      </c>
      <c r="B22" s="15"/>
      <c r="C22" s="6"/>
      <c r="D22" s="36"/>
      <c r="E22" s="4"/>
      <c r="F22" s="4"/>
      <c r="G22" s="4"/>
      <c r="H22" s="4"/>
      <c r="I22" s="4"/>
      <c r="J22" s="4"/>
      <c r="K22" s="11">
        <f t="shared" si="0"/>
        <v>0</v>
      </c>
      <c r="L22" s="27">
        <f t="shared" si="1"/>
        <v>1</v>
      </c>
    </row>
    <row r="23" spans="1:16" ht="17.100000000000001" customHeight="1" thickBot="1" x14ac:dyDescent="0.25">
      <c r="A23" s="14">
        <v>19</v>
      </c>
      <c r="B23" s="15"/>
      <c r="C23" s="6"/>
      <c r="D23" s="36"/>
      <c r="E23" s="4"/>
      <c r="F23" s="4"/>
      <c r="G23" s="4"/>
      <c r="H23" s="4"/>
      <c r="I23" s="4"/>
      <c r="J23" s="4"/>
      <c r="K23" s="11">
        <f t="shared" si="0"/>
        <v>0</v>
      </c>
      <c r="L23" s="27">
        <f t="shared" si="1"/>
        <v>1</v>
      </c>
    </row>
    <row r="24" spans="1:16" ht="17.100000000000001" customHeight="1" thickBot="1" x14ac:dyDescent="0.25">
      <c r="A24" s="14">
        <v>20</v>
      </c>
      <c r="B24" s="15"/>
      <c r="C24" s="6"/>
      <c r="D24" s="36"/>
      <c r="E24" s="4"/>
      <c r="F24" s="4"/>
      <c r="G24" s="4"/>
      <c r="H24" s="4"/>
      <c r="I24" s="4"/>
      <c r="J24" s="4"/>
      <c r="K24" s="11">
        <f t="shared" si="0"/>
        <v>0</v>
      </c>
      <c r="L24" s="27">
        <f t="shared" si="1"/>
        <v>1</v>
      </c>
    </row>
    <row r="25" spans="1:16" ht="17.100000000000001" customHeight="1" thickBot="1" x14ac:dyDescent="0.25">
      <c r="A25" s="14">
        <v>21</v>
      </c>
      <c r="B25" s="15"/>
      <c r="C25" s="6"/>
      <c r="D25" s="36"/>
      <c r="E25" s="4"/>
      <c r="F25" s="4"/>
      <c r="G25" s="4"/>
      <c r="H25" s="4"/>
      <c r="I25" s="4"/>
      <c r="J25" s="4"/>
      <c r="K25" s="11">
        <f t="shared" si="0"/>
        <v>0</v>
      </c>
      <c r="L25" s="27">
        <f t="shared" si="1"/>
        <v>1</v>
      </c>
      <c r="N25" s="55" t="s">
        <v>14</v>
      </c>
      <c r="O25" s="55"/>
      <c r="P25" s="55"/>
    </row>
    <row r="26" spans="1:16" ht="17.100000000000001" customHeight="1" thickBot="1" x14ac:dyDescent="0.25">
      <c r="A26" s="14">
        <v>22</v>
      </c>
      <c r="B26" s="15"/>
      <c r="C26" s="6"/>
      <c r="D26" s="36"/>
      <c r="E26" s="4"/>
      <c r="F26" s="4"/>
      <c r="G26" s="4"/>
      <c r="H26" s="4"/>
      <c r="I26" s="4"/>
      <c r="J26" s="4"/>
      <c r="K26" s="11">
        <f t="shared" si="0"/>
        <v>0</v>
      </c>
      <c r="L26" s="27">
        <f t="shared" si="1"/>
        <v>1</v>
      </c>
    </row>
    <row r="27" spans="1:16" ht="17.100000000000001" customHeight="1" thickBot="1" x14ac:dyDescent="0.25">
      <c r="A27" s="14">
        <v>23</v>
      </c>
      <c r="B27" s="15"/>
      <c r="C27" s="6"/>
      <c r="D27" s="36"/>
      <c r="E27" s="4"/>
      <c r="F27" s="4"/>
      <c r="G27" s="4"/>
      <c r="H27" s="4"/>
      <c r="I27" s="4"/>
      <c r="J27" s="4"/>
      <c r="K27" s="11">
        <f t="shared" si="0"/>
        <v>0</v>
      </c>
      <c r="L27" s="27">
        <f t="shared" si="1"/>
        <v>1</v>
      </c>
      <c r="N27" s="53" t="s">
        <v>13</v>
      </c>
      <c r="O27" s="54"/>
      <c r="P27" s="23" t="s">
        <v>11</v>
      </c>
    </row>
    <row r="28" spans="1:16" ht="17.100000000000001" customHeight="1" thickBot="1" x14ac:dyDescent="0.25">
      <c r="A28" s="14">
        <v>24</v>
      </c>
      <c r="B28" s="15"/>
      <c r="C28" s="6"/>
      <c r="D28" s="36"/>
      <c r="E28" s="4"/>
      <c r="F28" s="4"/>
      <c r="G28" s="4"/>
      <c r="H28" s="4"/>
      <c r="I28" s="4"/>
      <c r="J28" s="4"/>
      <c r="K28" s="11">
        <f t="shared" si="0"/>
        <v>0</v>
      </c>
      <c r="L28" s="27">
        <f t="shared" si="1"/>
        <v>1</v>
      </c>
      <c r="N28" s="24">
        <v>100</v>
      </c>
      <c r="O28" s="24">
        <v>90</v>
      </c>
      <c r="P28" s="24">
        <v>5</v>
      </c>
    </row>
    <row r="29" spans="1:16" ht="15" customHeight="1" thickBot="1" x14ac:dyDescent="0.25">
      <c r="A29" s="14">
        <v>25</v>
      </c>
      <c r="B29" s="15"/>
      <c r="C29" s="6"/>
      <c r="D29" s="36"/>
      <c r="E29" s="4"/>
      <c r="F29" s="4"/>
      <c r="G29" s="4"/>
      <c r="H29" s="4"/>
      <c r="I29" s="4"/>
      <c r="J29" s="4"/>
      <c r="K29" s="11">
        <f t="shared" si="0"/>
        <v>0</v>
      </c>
      <c r="L29" s="27">
        <f t="shared" si="1"/>
        <v>1</v>
      </c>
      <c r="N29" s="24">
        <v>89</v>
      </c>
      <c r="O29" s="24">
        <v>70</v>
      </c>
      <c r="P29" s="24">
        <v>4</v>
      </c>
    </row>
    <row r="30" spans="1:16" ht="15" customHeight="1" thickBot="1" x14ac:dyDescent="0.25">
      <c r="A30" s="14">
        <v>26</v>
      </c>
      <c r="B30" s="15"/>
      <c r="C30" s="6"/>
      <c r="D30" s="36"/>
      <c r="E30" s="4"/>
      <c r="F30" s="4"/>
      <c r="G30" s="4"/>
      <c r="H30" s="4"/>
      <c r="I30" s="4"/>
      <c r="J30" s="4"/>
      <c r="K30" s="11">
        <f t="shared" si="0"/>
        <v>0</v>
      </c>
      <c r="L30" s="27">
        <f t="shared" si="1"/>
        <v>1</v>
      </c>
      <c r="N30" s="24">
        <v>69</v>
      </c>
      <c r="O30" s="24">
        <v>50</v>
      </c>
      <c r="P30" s="24">
        <v>3</v>
      </c>
    </row>
    <row r="31" spans="1:16" ht="15" customHeight="1" thickBot="1" x14ac:dyDescent="0.25">
      <c r="A31" s="14">
        <v>27</v>
      </c>
      <c r="B31" s="15"/>
      <c r="C31" s="6"/>
      <c r="D31" s="36"/>
      <c r="E31" s="4"/>
      <c r="F31" s="4"/>
      <c r="G31" s="4"/>
      <c r="H31" s="4"/>
      <c r="I31" s="4"/>
      <c r="J31" s="4"/>
      <c r="K31" s="11">
        <f t="shared" si="0"/>
        <v>0</v>
      </c>
      <c r="L31" s="27">
        <f t="shared" si="1"/>
        <v>1</v>
      </c>
      <c r="N31" s="24">
        <v>49</v>
      </c>
      <c r="O31" s="24">
        <v>30</v>
      </c>
      <c r="P31" s="24">
        <v>2</v>
      </c>
    </row>
    <row r="32" spans="1:16" ht="15" customHeight="1" thickBot="1" x14ac:dyDescent="0.25">
      <c r="A32" s="14">
        <v>28</v>
      </c>
      <c r="B32" s="15"/>
      <c r="C32" s="6"/>
      <c r="D32" s="36"/>
      <c r="E32" s="4"/>
      <c r="F32" s="4"/>
      <c r="G32" s="4"/>
      <c r="H32" s="4"/>
      <c r="I32" s="4"/>
      <c r="J32" s="4"/>
      <c r="K32" s="11">
        <f t="shared" si="0"/>
        <v>0</v>
      </c>
      <c r="L32" s="27">
        <f t="shared" si="1"/>
        <v>1</v>
      </c>
      <c r="N32" s="24">
        <v>29</v>
      </c>
      <c r="O32" s="24">
        <v>0</v>
      </c>
      <c r="P32" s="24">
        <v>1</v>
      </c>
    </row>
    <row r="33" spans="1:12" ht="15" customHeight="1" thickBot="1" x14ac:dyDescent="0.25">
      <c r="A33" s="14">
        <v>29</v>
      </c>
      <c r="B33" s="15"/>
      <c r="C33" s="6"/>
      <c r="D33" s="36"/>
      <c r="E33" s="4"/>
      <c r="F33" s="4"/>
      <c r="G33" s="4"/>
      <c r="H33" s="4"/>
      <c r="I33" s="4"/>
      <c r="J33" s="4"/>
      <c r="K33" s="11">
        <f t="shared" si="0"/>
        <v>0</v>
      </c>
      <c r="L33" s="27">
        <f t="shared" si="1"/>
        <v>1</v>
      </c>
    </row>
    <row r="34" spans="1:12" ht="15" customHeight="1" thickBot="1" x14ac:dyDescent="0.25">
      <c r="A34" s="16">
        <v>30</v>
      </c>
      <c r="B34" s="17"/>
      <c r="C34" s="7"/>
      <c r="D34" s="37"/>
      <c r="E34" s="8"/>
      <c r="F34" s="8"/>
      <c r="G34" s="8"/>
      <c r="H34" s="8"/>
      <c r="I34" s="8"/>
      <c r="J34" s="8"/>
      <c r="K34" s="11">
        <f t="shared" si="0"/>
        <v>0</v>
      </c>
      <c r="L34" s="27">
        <f t="shared" si="1"/>
        <v>1</v>
      </c>
    </row>
  </sheetData>
  <mergeCells count="10">
    <mergeCell ref="A2:A3"/>
    <mergeCell ref="B2:B3"/>
    <mergeCell ref="C2:D2"/>
    <mergeCell ref="I2:J2"/>
    <mergeCell ref="E2:H2"/>
    <mergeCell ref="N3:P3"/>
    <mergeCell ref="C4:L4"/>
    <mergeCell ref="N9:O9"/>
    <mergeCell ref="N25:P25"/>
    <mergeCell ref="N27:O27"/>
  </mergeCells>
  <dataValidations count="1">
    <dataValidation type="whole" allowBlank="1" showInputMessage="1" showErrorMessage="1" sqref="C10:J11 C29:J30 C27:J27 C21:J24 C18:J19 C14:J16 C33:J34 C6:J7" xr:uid="{00000000-0002-0000-0100-000000000000}">
      <formula1>0</formula1>
      <formula2>15</formula2>
    </dataValidation>
  </dataValidation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4"/>
  <sheetViews>
    <sheetView tabSelected="1" workbookViewId="0">
      <selection activeCell="B2" sqref="B2:B3"/>
    </sheetView>
  </sheetViews>
  <sheetFormatPr defaultColWidth="8.83203125" defaultRowHeight="15" customHeight="1" x14ac:dyDescent="0.2"/>
  <cols>
    <col min="1" max="1" width="8.33203125" style="2" customWidth="1"/>
    <col min="2" max="2" width="35.33203125" style="1" customWidth="1"/>
    <col min="3" max="4" width="11.83203125" style="1" customWidth="1"/>
    <col min="5" max="5" width="15.33203125" style="1" customWidth="1"/>
    <col min="6" max="6" width="13.83203125" style="1" customWidth="1"/>
    <col min="7" max="7" width="15.33203125" style="1" customWidth="1"/>
    <col min="8" max="11" width="13.5" style="1" customWidth="1"/>
    <col min="12" max="12" width="12.6640625" style="1" customWidth="1"/>
    <col min="13" max="13" width="8.33203125" style="1" customWidth="1"/>
    <col min="14" max="14" width="8.83203125" style="1"/>
    <col min="15" max="15" width="10.83203125" style="1" customWidth="1"/>
    <col min="16" max="16" width="10.1640625" style="1" customWidth="1"/>
    <col min="17" max="17" width="10.6640625" style="1" customWidth="1"/>
    <col min="18" max="16384" width="8.83203125" style="1"/>
  </cols>
  <sheetData>
    <row r="1" spans="1:19" ht="30" customHeight="1" thickBot="1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9" ht="33" customHeight="1" thickBot="1" x14ac:dyDescent="0.25">
      <c r="A2" s="43"/>
      <c r="B2" s="45"/>
      <c r="C2" s="58" t="s">
        <v>15</v>
      </c>
      <c r="D2" s="42"/>
      <c r="E2" s="57" t="s">
        <v>19</v>
      </c>
      <c r="F2" s="49"/>
      <c r="G2" s="39" t="s">
        <v>18</v>
      </c>
      <c r="H2" s="40"/>
      <c r="I2" s="39" t="s">
        <v>16</v>
      </c>
      <c r="J2" s="40"/>
      <c r="K2" s="38" t="s">
        <v>3</v>
      </c>
      <c r="L2" s="9" t="s">
        <v>1</v>
      </c>
      <c r="M2" s="9" t="s">
        <v>12</v>
      </c>
    </row>
    <row r="3" spans="1:19" ht="45" customHeight="1" thickTop="1" thickBot="1" x14ac:dyDescent="0.25">
      <c r="A3" s="44"/>
      <c r="B3" s="45"/>
      <c r="C3" s="31" t="s">
        <v>5</v>
      </c>
      <c r="D3" s="31" t="s">
        <v>6</v>
      </c>
      <c r="E3" s="31" t="s">
        <v>5</v>
      </c>
      <c r="F3" s="31" t="s">
        <v>6</v>
      </c>
      <c r="G3" s="31" t="s">
        <v>5</v>
      </c>
      <c r="H3" s="31" t="s">
        <v>6</v>
      </c>
      <c r="I3" s="31" t="s">
        <v>5</v>
      </c>
      <c r="J3" s="31" t="s">
        <v>20</v>
      </c>
      <c r="K3" s="31" t="s">
        <v>24</v>
      </c>
      <c r="L3" s="10" t="s">
        <v>0</v>
      </c>
      <c r="M3" s="25" t="s">
        <v>11</v>
      </c>
      <c r="O3" s="56" t="s">
        <v>10</v>
      </c>
      <c r="P3" s="56"/>
      <c r="Q3" s="56"/>
    </row>
    <row r="4" spans="1:19" ht="17.25" customHeight="1" thickBot="1" x14ac:dyDescent="0.25">
      <c r="A4" s="12" t="s">
        <v>4</v>
      </c>
      <c r="B4" s="13" t="s">
        <v>2</v>
      </c>
      <c r="C4" s="51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9" ht="17.100000000000001" customHeight="1" thickBot="1" x14ac:dyDescent="0.25">
      <c r="A5" s="14">
        <v>1</v>
      </c>
      <c r="B5" s="15"/>
      <c r="C5" s="32">
        <v>10</v>
      </c>
      <c r="D5" s="35">
        <v>10</v>
      </c>
      <c r="E5" s="35">
        <v>10</v>
      </c>
      <c r="F5" s="33">
        <v>10</v>
      </c>
      <c r="G5" s="33">
        <v>10</v>
      </c>
      <c r="H5" s="33">
        <v>10</v>
      </c>
      <c r="I5" s="33">
        <v>10</v>
      </c>
      <c r="J5" s="33">
        <v>10</v>
      </c>
      <c r="K5" s="33">
        <v>20</v>
      </c>
      <c r="L5" s="11">
        <f>C5+D5+E5+F5+G5+H5+I5+J5+K5</f>
        <v>100</v>
      </c>
      <c r="M5" s="27">
        <f>IF(L5&gt;=90,Q$28,IF(L5&gt;=70,Q$29,IF(L5&gt;=50,Q$30,IF(L5&gt;=30, Q31,Q$32))))</f>
        <v>5</v>
      </c>
      <c r="O5" s="21" t="s">
        <v>7</v>
      </c>
      <c r="P5" s="19">
        <f>COUNTIF(L5:L34,"&lt;49,5")</f>
        <v>0</v>
      </c>
      <c r="Q5" s="20" t="e">
        <f>P5/P7</f>
        <v>#DIV/0!</v>
      </c>
    </row>
    <row r="6" spans="1:19" ht="17.100000000000001" customHeight="1" thickBot="1" x14ac:dyDescent="0.25">
      <c r="A6" s="14">
        <v>2</v>
      </c>
      <c r="B6" s="15"/>
      <c r="C6" s="6"/>
      <c r="D6" s="36"/>
      <c r="E6" s="36"/>
      <c r="F6" s="4"/>
      <c r="G6" s="4"/>
      <c r="H6" s="4"/>
      <c r="I6" s="4"/>
      <c r="J6" s="4"/>
      <c r="K6" s="4"/>
      <c r="L6" s="11">
        <f t="shared" ref="L6:L34" si="0">C6+D6+E6+F6+G6+H6+I6+J6+K6</f>
        <v>0</v>
      </c>
      <c r="M6" s="27">
        <f t="shared" ref="M6:M34" si="1">IF(L6&gt;=90,Q$28,IF(L6&gt;=70,Q$29,IF(L6&gt;=50,Q$30,IF(L6&gt;=30, Q32,Q$32))))</f>
        <v>1</v>
      </c>
      <c r="O6" s="22" t="s">
        <v>8</v>
      </c>
      <c r="P6" s="19">
        <f>COUNTIF(L5:L34,"&gt;49,5")</f>
        <v>0</v>
      </c>
      <c r="Q6" s="20" t="e">
        <f>P6/P7</f>
        <v>#DIV/0!</v>
      </c>
    </row>
    <row r="7" spans="1:19" ht="17.100000000000001" customHeight="1" thickBot="1" x14ac:dyDescent="0.25">
      <c r="A7" s="14">
        <v>3</v>
      </c>
      <c r="B7" s="15"/>
      <c r="C7" s="6"/>
      <c r="D7" s="36"/>
      <c r="E7" s="36"/>
      <c r="F7" s="4"/>
      <c r="G7" s="4"/>
      <c r="H7" s="4"/>
      <c r="I7" s="4"/>
      <c r="J7" s="4"/>
      <c r="K7" s="4"/>
      <c r="L7" s="11">
        <f t="shared" si="0"/>
        <v>0</v>
      </c>
      <c r="M7" s="27">
        <f t="shared" si="1"/>
        <v>1</v>
      </c>
      <c r="O7" s="18" t="s">
        <v>9</v>
      </c>
      <c r="P7" s="19">
        <f>SUM(P5:P6)</f>
        <v>0</v>
      </c>
      <c r="Q7" s="20"/>
    </row>
    <row r="8" spans="1:19" ht="17.100000000000001" customHeight="1" thickBot="1" x14ac:dyDescent="0.25">
      <c r="A8" s="14">
        <v>4</v>
      </c>
      <c r="B8" s="15"/>
      <c r="C8" s="6"/>
      <c r="D8" s="36"/>
      <c r="E8" s="36"/>
      <c r="F8" s="4"/>
      <c r="G8" s="4"/>
      <c r="H8" s="4"/>
      <c r="I8" s="4"/>
      <c r="J8" s="4"/>
      <c r="K8" s="4"/>
      <c r="L8" s="11">
        <f t="shared" si="0"/>
        <v>0</v>
      </c>
      <c r="M8" s="27">
        <f t="shared" si="1"/>
        <v>1</v>
      </c>
    </row>
    <row r="9" spans="1:19" ht="17.100000000000001" customHeight="1" thickBot="1" x14ac:dyDescent="0.25">
      <c r="A9" s="14">
        <v>5</v>
      </c>
      <c r="B9" s="15"/>
      <c r="C9" s="6">
        <v>15</v>
      </c>
      <c r="D9" s="36"/>
      <c r="E9" s="36"/>
      <c r="F9" s="4"/>
      <c r="G9" s="4">
        <v>0</v>
      </c>
      <c r="H9" s="4">
        <v>10</v>
      </c>
      <c r="I9" s="4"/>
      <c r="J9" s="4"/>
      <c r="K9" s="4"/>
      <c r="L9" s="11">
        <f t="shared" si="0"/>
        <v>25</v>
      </c>
      <c r="M9" s="27">
        <f t="shared" si="1"/>
        <v>1</v>
      </c>
      <c r="O9" s="50"/>
      <c r="P9" s="50"/>
      <c r="Q9" s="34"/>
      <c r="R9" s="26"/>
      <c r="S9" s="3"/>
    </row>
    <row r="10" spans="1:19" ht="17.100000000000001" customHeight="1" thickBot="1" x14ac:dyDescent="0.25">
      <c r="A10" s="14">
        <v>6</v>
      </c>
      <c r="B10" s="15"/>
      <c r="C10" s="6"/>
      <c r="D10" s="36"/>
      <c r="E10" s="36"/>
      <c r="F10" s="4"/>
      <c r="G10" s="4"/>
      <c r="H10" s="4"/>
      <c r="I10" s="4"/>
      <c r="J10" s="4"/>
      <c r="K10" s="4"/>
      <c r="L10" s="11">
        <f t="shared" si="0"/>
        <v>0</v>
      </c>
      <c r="M10" s="27">
        <f t="shared" si="1"/>
        <v>1</v>
      </c>
      <c r="O10" s="29"/>
      <c r="P10" s="29"/>
      <c r="Q10" s="29"/>
    </row>
    <row r="11" spans="1:19" ht="17.100000000000001" customHeight="1" thickBot="1" x14ac:dyDescent="0.25">
      <c r="A11" s="14">
        <v>7</v>
      </c>
      <c r="B11" s="15"/>
      <c r="C11" s="6"/>
      <c r="D11" s="36"/>
      <c r="E11" s="36"/>
      <c r="F11" s="4"/>
      <c r="G11" s="4"/>
      <c r="H11" s="4"/>
      <c r="I11" s="4"/>
      <c r="J11" s="4"/>
      <c r="K11" s="4"/>
      <c r="L11" s="11">
        <f t="shared" si="0"/>
        <v>0</v>
      </c>
      <c r="M11" s="27">
        <f t="shared" si="1"/>
        <v>1</v>
      </c>
      <c r="O11" s="29"/>
      <c r="P11" s="29"/>
      <c r="Q11" s="29"/>
    </row>
    <row r="12" spans="1:19" ht="17.100000000000001" customHeight="1" thickBot="1" x14ac:dyDescent="0.25">
      <c r="A12" s="14">
        <v>8</v>
      </c>
      <c r="B12" s="15"/>
      <c r="C12" s="6">
        <v>15</v>
      </c>
      <c r="D12" s="36"/>
      <c r="E12" s="36"/>
      <c r="F12" s="4"/>
      <c r="G12" s="4">
        <v>10</v>
      </c>
      <c r="H12" s="4">
        <v>10</v>
      </c>
      <c r="I12" s="4"/>
      <c r="J12" s="4"/>
      <c r="K12" s="4"/>
      <c r="L12" s="11">
        <f t="shared" si="0"/>
        <v>35</v>
      </c>
      <c r="M12" s="27">
        <f t="shared" si="1"/>
        <v>0</v>
      </c>
      <c r="O12" s="29"/>
      <c r="P12" s="29"/>
      <c r="Q12" s="29"/>
    </row>
    <row r="13" spans="1:19" ht="17.100000000000001" customHeight="1" thickBot="1" x14ac:dyDescent="0.25">
      <c r="A13" s="14">
        <v>9</v>
      </c>
      <c r="B13" s="15"/>
      <c r="C13" s="6"/>
      <c r="D13" s="36"/>
      <c r="E13" s="36"/>
      <c r="F13" s="4"/>
      <c r="G13" s="4"/>
      <c r="H13" s="4"/>
      <c r="I13" s="4"/>
      <c r="J13" s="4"/>
      <c r="K13" s="4"/>
      <c r="L13" s="11">
        <f t="shared" si="0"/>
        <v>0</v>
      </c>
      <c r="M13" s="27">
        <f t="shared" si="1"/>
        <v>1</v>
      </c>
      <c r="O13" s="29"/>
      <c r="P13" s="29"/>
      <c r="Q13" s="29"/>
    </row>
    <row r="14" spans="1:19" ht="17.100000000000001" customHeight="1" thickBot="1" x14ac:dyDescent="0.25">
      <c r="A14" s="14">
        <v>10</v>
      </c>
      <c r="B14" s="15"/>
      <c r="C14" s="6"/>
      <c r="D14" s="36"/>
      <c r="E14" s="36"/>
      <c r="F14" s="4"/>
      <c r="G14" s="4"/>
      <c r="H14" s="4"/>
      <c r="I14" s="4"/>
      <c r="J14" s="4"/>
      <c r="K14" s="4"/>
      <c r="L14" s="11">
        <f t="shared" si="0"/>
        <v>0</v>
      </c>
      <c r="M14" s="27">
        <f t="shared" si="1"/>
        <v>1</v>
      </c>
      <c r="O14" s="29"/>
      <c r="P14" s="29"/>
      <c r="Q14" s="29"/>
    </row>
    <row r="15" spans="1:19" ht="17.100000000000001" customHeight="1" thickBot="1" x14ac:dyDescent="0.25">
      <c r="A15" s="14">
        <v>11</v>
      </c>
      <c r="B15" s="15"/>
      <c r="C15" s="6"/>
      <c r="D15" s="36"/>
      <c r="E15" s="36"/>
      <c r="F15" s="4"/>
      <c r="G15" s="4"/>
      <c r="H15" s="4"/>
      <c r="I15" s="4"/>
      <c r="J15" s="4"/>
      <c r="K15" s="4"/>
      <c r="L15" s="11">
        <f t="shared" si="0"/>
        <v>0</v>
      </c>
      <c r="M15" s="27">
        <f t="shared" si="1"/>
        <v>1</v>
      </c>
    </row>
    <row r="16" spans="1:19" ht="17.100000000000001" customHeight="1" thickBot="1" x14ac:dyDescent="0.25">
      <c r="A16" s="14">
        <v>12</v>
      </c>
      <c r="B16" s="15"/>
      <c r="C16" s="6"/>
      <c r="D16" s="36"/>
      <c r="E16" s="36"/>
      <c r="F16" s="4"/>
      <c r="G16" s="4"/>
      <c r="H16" s="4"/>
      <c r="I16" s="4"/>
      <c r="J16" s="4"/>
      <c r="K16" s="4"/>
      <c r="L16" s="11">
        <f t="shared" si="0"/>
        <v>0</v>
      </c>
      <c r="M16" s="27">
        <f t="shared" si="1"/>
        <v>1</v>
      </c>
    </row>
    <row r="17" spans="1:17" ht="17.100000000000001" customHeight="1" thickBot="1" x14ac:dyDescent="0.25">
      <c r="A17" s="14">
        <v>13</v>
      </c>
      <c r="B17" s="15"/>
      <c r="C17" s="6"/>
      <c r="D17" s="36"/>
      <c r="E17" s="36"/>
      <c r="F17" s="4"/>
      <c r="G17" s="4"/>
      <c r="H17" s="4"/>
      <c r="I17" s="4"/>
      <c r="J17" s="4"/>
      <c r="K17" s="4"/>
      <c r="L17" s="11">
        <f t="shared" si="0"/>
        <v>0</v>
      </c>
      <c r="M17" s="27">
        <f t="shared" si="1"/>
        <v>1</v>
      </c>
    </row>
    <row r="18" spans="1:17" ht="17.100000000000001" customHeight="1" thickBot="1" x14ac:dyDescent="0.25">
      <c r="A18" s="14">
        <v>14</v>
      </c>
      <c r="B18" s="15"/>
      <c r="C18" s="6"/>
      <c r="D18" s="36"/>
      <c r="E18" s="36"/>
      <c r="F18" s="4"/>
      <c r="G18" s="4"/>
      <c r="H18" s="4"/>
      <c r="I18" s="4"/>
      <c r="J18" s="4"/>
      <c r="K18" s="4"/>
      <c r="L18" s="11">
        <f t="shared" si="0"/>
        <v>0</v>
      </c>
      <c r="M18" s="27">
        <f t="shared" si="1"/>
        <v>1</v>
      </c>
    </row>
    <row r="19" spans="1:17" ht="17.100000000000001" customHeight="1" thickBot="1" x14ac:dyDescent="0.25">
      <c r="A19" s="14">
        <v>15</v>
      </c>
      <c r="B19" s="15"/>
      <c r="C19" s="6"/>
      <c r="D19" s="36"/>
      <c r="E19" s="36"/>
      <c r="F19" s="4"/>
      <c r="G19" s="4"/>
      <c r="H19" s="4"/>
      <c r="I19" s="4"/>
      <c r="J19" s="4"/>
      <c r="K19" s="4"/>
      <c r="L19" s="11">
        <f t="shared" si="0"/>
        <v>0</v>
      </c>
      <c r="M19" s="27">
        <f t="shared" si="1"/>
        <v>1</v>
      </c>
    </row>
    <row r="20" spans="1:17" ht="17.100000000000001" customHeight="1" thickBot="1" x14ac:dyDescent="0.25">
      <c r="A20" s="14">
        <v>16</v>
      </c>
      <c r="B20" s="15"/>
      <c r="C20" s="6"/>
      <c r="D20" s="36"/>
      <c r="E20" s="36"/>
      <c r="F20" s="4"/>
      <c r="G20" s="4"/>
      <c r="H20" s="4"/>
      <c r="I20" s="4"/>
      <c r="J20" s="4"/>
      <c r="K20" s="4"/>
      <c r="L20" s="11">
        <f t="shared" si="0"/>
        <v>0</v>
      </c>
      <c r="M20" s="27">
        <f t="shared" si="1"/>
        <v>1</v>
      </c>
    </row>
    <row r="21" spans="1:17" ht="17.100000000000001" customHeight="1" thickBot="1" x14ac:dyDescent="0.25">
      <c r="A21" s="14">
        <v>17</v>
      </c>
      <c r="B21" s="15"/>
      <c r="C21" s="6"/>
      <c r="D21" s="36"/>
      <c r="E21" s="36"/>
      <c r="F21" s="4"/>
      <c r="G21" s="4"/>
      <c r="H21" s="4"/>
      <c r="I21" s="4"/>
      <c r="J21" s="4"/>
      <c r="K21" s="4"/>
      <c r="L21" s="11">
        <f t="shared" si="0"/>
        <v>0</v>
      </c>
      <c r="M21" s="27">
        <f t="shared" si="1"/>
        <v>1</v>
      </c>
    </row>
    <row r="22" spans="1:17" ht="17.100000000000001" customHeight="1" thickBot="1" x14ac:dyDescent="0.25">
      <c r="A22" s="14">
        <v>18</v>
      </c>
      <c r="B22" s="15"/>
      <c r="C22" s="6"/>
      <c r="D22" s="36"/>
      <c r="E22" s="36"/>
      <c r="F22" s="4"/>
      <c r="G22" s="4"/>
      <c r="H22" s="4"/>
      <c r="I22" s="4"/>
      <c r="J22" s="4"/>
      <c r="K22" s="4"/>
      <c r="L22" s="11">
        <f t="shared" si="0"/>
        <v>0</v>
      </c>
      <c r="M22" s="27">
        <f t="shared" si="1"/>
        <v>1</v>
      </c>
    </row>
    <row r="23" spans="1:17" ht="17.100000000000001" customHeight="1" thickBot="1" x14ac:dyDescent="0.25">
      <c r="A23" s="14">
        <v>19</v>
      </c>
      <c r="B23" s="15"/>
      <c r="C23" s="6"/>
      <c r="D23" s="36"/>
      <c r="E23" s="36"/>
      <c r="F23" s="4"/>
      <c r="G23" s="4"/>
      <c r="H23" s="4"/>
      <c r="I23" s="4"/>
      <c r="J23" s="4"/>
      <c r="K23" s="4"/>
      <c r="L23" s="11">
        <f t="shared" si="0"/>
        <v>0</v>
      </c>
      <c r="M23" s="27">
        <f t="shared" si="1"/>
        <v>1</v>
      </c>
    </row>
    <row r="24" spans="1:17" ht="17.100000000000001" customHeight="1" thickBot="1" x14ac:dyDescent="0.25">
      <c r="A24" s="14">
        <v>20</v>
      </c>
      <c r="B24" s="15"/>
      <c r="C24" s="6"/>
      <c r="D24" s="36"/>
      <c r="E24" s="36"/>
      <c r="F24" s="4"/>
      <c r="G24" s="4"/>
      <c r="H24" s="4"/>
      <c r="I24" s="4"/>
      <c r="J24" s="4"/>
      <c r="K24" s="4"/>
      <c r="L24" s="11">
        <f t="shared" si="0"/>
        <v>0</v>
      </c>
      <c r="M24" s="27">
        <f t="shared" si="1"/>
        <v>1</v>
      </c>
    </row>
    <row r="25" spans="1:17" ht="17.100000000000001" customHeight="1" thickBot="1" x14ac:dyDescent="0.25">
      <c r="A25" s="14">
        <v>21</v>
      </c>
      <c r="B25" s="15"/>
      <c r="C25" s="6"/>
      <c r="D25" s="36"/>
      <c r="E25" s="36"/>
      <c r="F25" s="4"/>
      <c r="G25" s="4"/>
      <c r="H25" s="4"/>
      <c r="I25" s="4"/>
      <c r="J25" s="4"/>
      <c r="K25" s="4"/>
      <c r="L25" s="11">
        <f t="shared" si="0"/>
        <v>0</v>
      </c>
      <c r="M25" s="27">
        <f t="shared" si="1"/>
        <v>1</v>
      </c>
      <c r="O25" s="55" t="s">
        <v>14</v>
      </c>
      <c r="P25" s="55"/>
      <c r="Q25" s="55"/>
    </row>
    <row r="26" spans="1:17" ht="17.100000000000001" customHeight="1" thickBot="1" x14ac:dyDescent="0.25">
      <c r="A26" s="14">
        <v>22</v>
      </c>
      <c r="B26" s="15"/>
      <c r="C26" s="6"/>
      <c r="D26" s="36"/>
      <c r="E26" s="36"/>
      <c r="F26" s="4"/>
      <c r="G26" s="4"/>
      <c r="H26" s="4"/>
      <c r="I26" s="4"/>
      <c r="J26" s="4"/>
      <c r="K26" s="4"/>
      <c r="L26" s="11">
        <f t="shared" si="0"/>
        <v>0</v>
      </c>
      <c r="M26" s="27">
        <f t="shared" si="1"/>
        <v>1</v>
      </c>
    </row>
    <row r="27" spans="1:17" ht="17.100000000000001" customHeight="1" thickBot="1" x14ac:dyDescent="0.25">
      <c r="A27" s="14">
        <v>23</v>
      </c>
      <c r="B27" s="15"/>
      <c r="C27" s="6"/>
      <c r="D27" s="36"/>
      <c r="E27" s="36"/>
      <c r="F27" s="4"/>
      <c r="G27" s="4"/>
      <c r="H27" s="4"/>
      <c r="I27" s="4"/>
      <c r="J27" s="4"/>
      <c r="K27" s="4"/>
      <c r="L27" s="11">
        <f t="shared" si="0"/>
        <v>0</v>
      </c>
      <c r="M27" s="27">
        <f t="shared" si="1"/>
        <v>1</v>
      </c>
      <c r="O27" s="53" t="s">
        <v>13</v>
      </c>
      <c r="P27" s="54"/>
      <c r="Q27" s="23" t="s">
        <v>11</v>
      </c>
    </row>
    <row r="28" spans="1:17" ht="17.100000000000001" customHeight="1" thickBot="1" x14ac:dyDescent="0.25">
      <c r="A28" s="14">
        <v>24</v>
      </c>
      <c r="B28" s="15"/>
      <c r="C28" s="6"/>
      <c r="D28" s="36"/>
      <c r="E28" s="36"/>
      <c r="F28" s="4"/>
      <c r="G28" s="4"/>
      <c r="H28" s="4"/>
      <c r="I28" s="4"/>
      <c r="J28" s="4"/>
      <c r="K28" s="4"/>
      <c r="L28" s="11">
        <f t="shared" si="0"/>
        <v>0</v>
      </c>
      <c r="M28" s="27">
        <f t="shared" si="1"/>
        <v>1</v>
      </c>
      <c r="O28" s="24">
        <v>100</v>
      </c>
      <c r="P28" s="24">
        <v>90</v>
      </c>
      <c r="Q28" s="24">
        <v>5</v>
      </c>
    </row>
    <row r="29" spans="1:17" ht="15" customHeight="1" thickBot="1" x14ac:dyDescent="0.25">
      <c r="A29" s="14">
        <v>25</v>
      </c>
      <c r="B29" s="15"/>
      <c r="C29" s="6"/>
      <c r="D29" s="36"/>
      <c r="E29" s="36"/>
      <c r="F29" s="4"/>
      <c r="G29" s="4"/>
      <c r="H29" s="4"/>
      <c r="I29" s="4"/>
      <c r="J29" s="4"/>
      <c r="K29" s="4"/>
      <c r="L29" s="11">
        <f t="shared" si="0"/>
        <v>0</v>
      </c>
      <c r="M29" s="27">
        <f t="shared" si="1"/>
        <v>1</v>
      </c>
      <c r="O29" s="24">
        <v>89</v>
      </c>
      <c r="P29" s="24">
        <v>70</v>
      </c>
      <c r="Q29" s="24">
        <v>4</v>
      </c>
    </row>
    <row r="30" spans="1:17" ht="15" customHeight="1" thickBot="1" x14ac:dyDescent="0.25">
      <c r="A30" s="14">
        <v>26</v>
      </c>
      <c r="B30" s="15"/>
      <c r="C30" s="6"/>
      <c r="D30" s="36"/>
      <c r="E30" s="36"/>
      <c r="F30" s="4"/>
      <c r="G30" s="4"/>
      <c r="H30" s="4"/>
      <c r="I30" s="4"/>
      <c r="J30" s="4"/>
      <c r="K30" s="4"/>
      <c r="L30" s="11">
        <f t="shared" si="0"/>
        <v>0</v>
      </c>
      <c r="M30" s="27">
        <f t="shared" si="1"/>
        <v>1</v>
      </c>
      <c r="O30" s="24">
        <v>69</v>
      </c>
      <c r="P30" s="24">
        <v>50</v>
      </c>
      <c r="Q30" s="24">
        <v>3</v>
      </c>
    </row>
    <row r="31" spans="1:17" ht="15" customHeight="1" thickBot="1" x14ac:dyDescent="0.25">
      <c r="A31" s="14">
        <v>27</v>
      </c>
      <c r="B31" s="15"/>
      <c r="C31" s="6"/>
      <c r="D31" s="36"/>
      <c r="E31" s="36"/>
      <c r="F31" s="4"/>
      <c r="G31" s="4"/>
      <c r="H31" s="4"/>
      <c r="I31" s="4"/>
      <c r="J31" s="4"/>
      <c r="K31" s="4"/>
      <c r="L31" s="11">
        <f t="shared" si="0"/>
        <v>0</v>
      </c>
      <c r="M31" s="27">
        <f t="shared" si="1"/>
        <v>1</v>
      </c>
      <c r="O31" s="24">
        <v>49</v>
      </c>
      <c r="P31" s="24">
        <v>30</v>
      </c>
      <c r="Q31" s="24">
        <v>2</v>
      </c>
    </row>
    <row r="32" spans="1:17" ht="15" customHeight="1" thickBot="1" x14ac:dyDescent="0.25">
      <c r="A32" s="14">
        <v>28</v>
      </c>
      <c r="B32" s="15"/>
      <c r="C32" s="6"/>
      <c r="D32" s="36"/>
      <c r="E32" s="36"/>
      <c r="F32" s="4"/>
      <c r="G32" s="4"/>
      <c r="H32" s="4"/>
      <c r="I32" s="4"/>
      <c r="J32" s="4"/>
      <c r="K32" s="4"/>
      <c r="L32" s="11">
        <f t="shared" si="0"/>
        <v>0</v>
      </c>
      <c r="M32" s="27">
        <f t="shared" si="1"/>
        <v>1</v>
      </c>
      <c r="O32" s="24">
        <v>29</v>
      </c>
      <c r="P32" s="24">
        <v>0</v>
      </c>
      <c r="Q32" s="24">
        <v>1</v>
      </c>
    </row>
    <row r="33" spans="1:13" ht="15" customHeight="1" thickBot="1" x14ac:dyDescent="0.25">
      <c r="A33" s="14">
        <v>29</v>
      </c>
      <c r="B33" s="15"/>
      <c r="C33" s="6"/>
      <c r="D33" s="36"/>
      <c r="E33" s="36"/>
      <c r="F33" s="4"/>
      <c r="G33" s="4"/>
      <c r="H33" s="4"/>
      <c r="I33" s="4"/>
      <c r="J33" s="4"/>
      <c r="K33" s="4"/>
      <c r="L33" s="11">
        <f t="shared" si="0"/>
        <v>0</v>
      </c>
      <c r="M33" s="27">
        <f t="shared" si="1"/>
        <v>1</v>
      </c>
    </row>
    <row r="34" spans="1:13" ht="15" customHeight="1" thickBot="1" x14ac:dyDescent="0.25">
      <c r="A34" s="16">
        <v>30</v>
      </c>
      <c r="B34" s="17"/>
      <c r="C34" s="7"/>
      <c r="D34" s="37"/>
      <c r="E34" s="37"/>
      <c r="F34" s="8"/>
      <c r="G34" s="8"/>
      <c r="H34" s="8"/>
      <c r="I34" s="8"/>
      <c r="J34" s="8"/>
      <c r="K34" s="8"/>
      <c r="L34" s="11">
        <f t="shared" si="0"/>
        <v>0</v>
      </c>
      <c r="M34" s="27">
        <f t="shared" si="1"/>
        <v>1</v>
      </c>
    </row>
  </sheetData>
  <mergeCells count="11">
    <mergeCell ref="O27:P27"/>
    <mergeCell ref="A2:A3"/>
    <mergeCell ref="B2:B3"/>
    <mergeCell ref="C2:D2"/>
    <mergeCell ref="G2:H2"/>
    <mergeCell ref="I2:J2"/>
    <mergeCell ref="O3:Q3"/>
    <mergeCell ref="C4:M4"/>
    <mergeCell ref="O9:P9"/>
    <mergeCell ref="O25:Q25"/>
    <mergeCell ref="E2:F2"/>
  </mergeCells>
  <dataValidations count="1">
    <dataValidation type="whole" allowBlank="1" showInputMessage="1" showErrorMessage="1" sqref="C6:K7 C33:K34 C14:K16 C18:K19 C21:K24 C27:K27 C29:K30 C10:K11" xr:uid="{00000000-0002-0000-0200-000000000000}">
      <formula1>0</formula1>
      <formula2>15</formula2>
    </dataValidation>
  </dataValidation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Unit4_Tra</vt:lpstr>
      <vt:lpstr>Unit4_Cam</vt:lpstr>
      <vt:lpstr>Unit4_NEE</vt:lpstr>
      <vt:lpstr>Unit4_Tra!Print_Area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CEMGRL-001</dc:creator>
  <cp:keywords>Porto Editora: LR3TK_20151317_EVALUATION.PDF</cp:keywords>
  <cp:lastModifiedBy>Pedro Carreira</cp:lastModifiedBy>
  <cp:lastPrinted>2015-09-16T16:17:47Z</cp:lastPrinted>
  <dcterms:created xsi:type="dcterms:W3CDTF">2015-07-27T10:30:56Z</dcterms:created>
  <dcterms:modified xsi:type="dcterms:W3CDTF">2018-07-16T10:51:40Z</dcterms:modified>
</cp:coreProperties>
</file>