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style1.xml" ContentType="application/vnd.ms-office.chartstyle+xml"/>
  <Override PartName="/xl/charts/style2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showInkAnnotation="0" codeName="ThisWorkbook"/>
  <bookViews>
    <workbookView xWindow="0" yWindow="0" windowWidth="19200" windowHeight="11490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25725"/>
</workbook>
</file>

<file path=xl/calcChain.xml><?xml version="1.0" encoding="utf-8"?>
<calcChain xmlns="http://schemas.openxmlformats.org/spreadsheetml/2006/main">
  <c r="AA20" i="5"/>
  <c r="Y20"/>
  <c r="V20"/>
  <c r="AB18"/>
  <c r="X18"/>
  <c r="V18"/>
  <c r="AF54" i="3"/>
  <c r="AD20" i="5" s="1"/>
  <c r="AE54" i="3"/>
  <c r="AC20" i="5" s="1"/>
  <c r="AD54" i="3"/>
  <c r="AB20" i="5" s="1"/>
  <c r="AC54" i="3"/>
  <c r="AB54"/>
  <c r="Z20" i="5" s="1"/>
  <c r="AA54" i="3"/>
  <c r="Z54"/>
  <c r="X20" i="5" s="1"/>
  <c r="Y54" i="3"/>
  <c r="W20" i="5" s="1"/>
  <c r="X54" i="3"/>
  <c r="W54"/>
  <c r="V54"/>
  <c r="AF52"/>
  <c r="AD18" i="5" s="1"/>
  <c r="AE52" i="3"/>
  <c r="AC18" i="5" s="1"/>
  <c r="AD52" i="3"/>
  <c r="AC52"/>
  <c r="AA18" i="5" s="1"/>
  <c r="AB52" i="3"/>
  <c r="Z18" i="5" s="1"/>
  <c r="AA52" i="3"/>
  <c r="Y18" i="5" s="1"/>
  <c r="Z52" i="3"/>
  <c r="Y52"/>
  <c r="W18" i="5" s="1"/>
  <c r="X52" i="3"/>
  <c r="W52"/>
  <c r="V52"/>
  <c r="V17" i="5" l="1"/>
  <c r="AF20"/>
  <c r="U20"/>
  <c r="T20"/>
  <c r="AF19"/>
  <c r="AF18"/>
  <c r="U18"/>
  <c r="T18"/>
  <c r="AF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/>
  <c r="AN11"/>
  <c r="AH11" s="1"/>
  <c r="AN10"/>
  <c r="AH10" s="1"/>
  <c r="C18" i="5"/>
  <c r="AN14" i="3"/>
  <c r="AN49"/>
  <c r="AL49" s="1"/>
  <c r="AM49"/>
  <c r="AN48"/>
  <c r="AH48" s="1"/>
  <c r="AM48"/>
  <c r="AN47"/>
  <c r="AJ47" s="1"/>
  <c r="AM47"/>
  <c r="AN46"/>
  <c r="AL46" s="1"/>
  <c r="AM46"/>
  <c r="AN45"/>
  <c r="AL45" s="1"/>
  <c r="AM45"/>
  <c r="AN44"/>
  <c r="AL44" s="1"/>
  <c r="AM44"/>
  <c r="AN43"/>
  <c r="AH43" s="1"/>
  <c r="AM43"/>
  <c r="AN42"/>
  <c r="AJ42" s="1"/>
  <c r="AM42"/>
  <c r="AN41"/>
  <c r="AL41" s="1"/>
  <c r="AM41"/>
  <c r="AN40"/>
  <c r="AL40" s="1"/>
  <c r="AM40"/>
  <c r="AN39"/>
  <c r="AL39" s="1"/>
  <c r="AM39"/>
  <c r="AN38"/>
  <c r="AL38" s="1"/>
  <c r="AM38"/>
  <c r="AN37"/>
  <c r="AL37" s="1"/>
  <c r="AM37"/>
  <c r="AN36"/>
  <c r="AH36" s="1"/>
  <c r="AM36"/>
  <c r="AN35"/>
  <c r="AL35" s="1"/>
  <c r="AM35"/>
  <c r="AN34"/>
  <c r="AJ34" s="1"/>
  <c r="AM34"/>
  <c r="AN33"/>
  <c r="AL33" s="1"/>
  <c r="AM33"/>
  <c r="AN32"/>
  <c r="AH32" s="1"/>
  <c r="AM32"/>
  <c r="AN31"/>
  <c r="AL31" s="1"/>
  <c r="AM31"/>
  <c r="AN30"/>
  <c r="AL30" s="1"/>
  <c r="AM30"/>
  <c r="AN29"/>
  <c r="AL29" s="1"/>
  <c r="AM29"/>
  <c r="AN28"/>
  <c r="AH28" s="1"/>
  <c r="AM28"/>
  <c r="AN27"/>
  <c r="AH27" s="1"/>
  <c r="AM27"/>
  <c r="AN26"/>
  <c r="AJ26" s="1"/>
  <c r="AM26"/>
  <c r="AN25"/>
  <c r="AL25" s="1"/>
  <c r="AM25"/>
  <c r="AN24"/>
  <c r="AL24" s="1"/>
  <c r="AM24"/>
  <c r="AN23"/>
  <c r="AJ23" s="1"/>
  <c r="AM23"/>
  <c r="AN22"/>
  <c r="AL22" s="1"/>
  <c r="AM22"/>
  <c r="AN21"/>
  <c r="AL21" s="1"/>
  <c r="AM21"/>
  <c r="AN20"/>
  <c r="AL20" s="1"/>
  <c r="AM20"/>
  <c r="AN19"/>
  <c r="AH19" s="1"/>
  <c r="AJ19" s="1"/>
  <c r="AM19"/>
  <c r="AN18"/>
  <c r="AL18" s="1"/>
  <c r="AM18"/>
  <c r="AN17"/>
  <c r="AL17" s="1"/>
  <c r="AM17"/>
  <c r="AN16"/>
  <c r="AH16" s="1"/>
  <c r="AJ16" s="1"/>
  <c r="AM16"/>
  <c r="AN15"/>
  <c r="AH15" s="1"/>
  <c r="AJ15" s="1"/>
  <c r="AM15"/>
  <c r="AM14"/>
  <c r="AM13"/>
  <c r="AM12"/>
  <c r="AM11"/>
  <c r="AH20" i="5"/>
  <c r="AG20"/>
  <c r="AH19"/>
  <c r="AG19"/>
  <c r="AH18"/>
  <c r="AG18"/>
  <c r="C17"/>
  <c r="AM10" i="3"/>
  <c r="B1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Y17" i="5" l="1"/>
  <c r="AJ25" i="3"/>
  <c r="AJ29"/>
  <c r="AJ33"/>
  <c r="AJ37"/>
  <c r="AJ41"/>
  <c r="AJ45"/>
  <c r="AJ49"/>
  <c r="AH30"/>
  <c r="AH38"/>
  <c r="AH46"/>
  <c r="AJ24"/>
  <c r="AJ28"/>
  <c r="AJ32"/>
  <c r="AJ36"/>
  <c r="AJ40"/>
  <c r="AJ44"/>
  <c r="AJ48"/>
  <c r="AJ43"/>
  <c r="AH25"/>
  <c r="AH29"/>
  <c r="AH33"/>
  <c r="AH37"/>
  <c r="AH41"/>
  <c r="AH45"/>
  <c r="AH49"/>
  <c r="AJ27"/>
  <c r="AJ39"/>
  <c r="AL23"/>
  <c r="AL47"/>
  <c r="AL32"/>
  <c r="AL26"/>
  <c r="AL34"/>
  <c r="AL42"/>
  <c r="AL27"/>
  <c r="AL28"/>
  <c r="AL48"/>
  <c r="AL43"/>
  <c r="AL36"/>
  <c r="AH40"/>
  <c r="AH44"/>
  <c r="AH26"/>
  <c r="AH34"/>
  <c r="AH42"/>
  <c r="AH23"/>
  <c r="AH31"/>
  <c r="AH35"/>
  <c r="AH39"/>
  <c r="AH47"/>
  <c r="AJ31"/>
  <c r="AJ30"/>
  <c r="AJ38"/>
  <c r="AJ46"/>
  <c r="AJ35"/>
  <c r="AH24"/>
  <c r="AL19"/>
  <c r="AL16"/>
  <c r="AL15"/>
  <c r="AH12"/>
  <c r="AJ12" s="1"/>
  <c r="AL12" s="1"/>
  <c r="AJ11"/>
  <c r="AL11" s="1"/>
  <c r="AH17"/>
  <c r="AJ17"/>
  <c r="AH21"/>
  <c r="AJ21"/>
  <c r="AH14"/>
  <c r="AJ14" s="1"/>
  <c r="AL14" s="1"/>
  <c r="AH18"/>
  <c r="AJ18" s="1"/>
  <c r="AJ20"/>
  <c r="AH20"/>
  <c r="AH22"/>
  <c r="AJ22"/>
  <c r="AH13"/>
  <c r="AJ13" s="1"/>
  <c r="AL13" s="1"/>
  <c r="AJ10"/>
  <c r="AL10" s="1"/>
  <c r="C52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/>
  <c r="AA17" l="1"/>
  <c r="I25" i="4"/>
  <c r="I20"/>
  <c r="I24"/>
  <c r="I23"/>
  <c r="I21"/>
  <c r="I22"/>
  <c r="AB17" i="5" l="1"/>
  <c r="C20" i="4"/>
  <c r="I26"/>
  <c r="J20" s="1"/>
  <c r="C19"/>
  <c r="AC17" i="5" l="1"/>
  <c r="AD17"/>
  <c r="J23" i="4"/>
  <c r="J24"/>
  <c r="J21"/>
  <c r="J22"/>
  <c r="J25"/>
  <c r="J26" l="1"/>
</calcChain>
</file>

<file path=xl/sharedStrings.xml><?xml version="1.0" encoding="utf-8"?>
<sst xmlns="http://schemas.openxmlformats.org/spreadsheetml/2006/main" count="33" uniqueCount="23">
  <si>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</si>
  <si>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</si>
  <si>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</si>
  <si>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</si>
  <si>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</si>
  <si>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</si>
  <si>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</si>
  <si>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</si>
  <si>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</si>
  <si>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</si>
  <si>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</si>
  <si>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</si>
  <si>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</si>
  <si>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</si>
  <si>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</si>
  <si>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</si>
  <si>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</si>
  <si>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</si>
  <si>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</si>
  <si>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</si>
  <si>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</si>
  <si>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</si>
  <si>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Espaço 6</t>
  </si>
</sst>
</file>

<file path=xl/styles.xml><?xml version="1.0" encoding="utf-8"?>
<styleSheet xmlns="http://schemas.openxmlformats.org/spreadsheetml/2006/main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0" xfId="0" applyFont="1" applyBorder="1" applyAlignment="1" applyProtection="1">
      <alignment horizontal="left" vertical="center" indent="1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2" fillId="4" borderId="10" xfId="0" applyFont="1" applyFill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left" vertical="center" indent="1"/>
      <protection locked="0"/>
    </xf>
    <xf numFmtId="0" fontId="2" fillId="4" borderId="11" xfId="0" applyFont="1" applyFill="1" applyBorder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Cabeçalho 1" xfId="1" builtinId="16" customBuiltin="1"/>
    <cellStyle name="Cabeçalho 2" xfId="2" builtinId="17" customBuiltin="1"/>
    <cellStyle name="Cabeçalho 3" xfId="3" builtinId="18" customBuiltin="1"/>
    <cellStyle name="Normal" xfId="0" builtinId="0" customBuiltin="1"/>
    <cellStyle name="Percentagem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Val val="1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gapWidth val="100"/>
        <c:overlap val="-24"/>
        <c:axId val="103849344"/>
        <c:axId val="103867520"/>
      </c:barChart>
      <c:catAx>
        <c:axId val="1038493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3867520"/>
        <c:crosses val="autoZero"/>
        <c:auto val="1"/>
        <c:lblAlgn val="ctr"/>
        <c:lblOffset val="100"/>
      </c:catAx>
      <c:valAx>
        <c:axId val="1038675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3849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00"/>
        <c:overlap val="-24"/>
        <c:axId val="103507072"/>
        <c:axId val="103508608"/>
      </c:barChart>
      <c:catAx>
        <c:axId val="10350707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3508608"/>
        <c:crosses val="autoZero"/>
        <c:auto val="1"/>
        <c:lblAlgn val="ctr"/>
        <c:lblOffset val="100"/>
      </c:catAx>
      <c:valAx>
        <c:axId val="10350860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3507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stacked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numRef>
              <c:f>Análise!$C$17:$AD$17</c:f>
            </c:numRef>
          </c:cat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numRef>
              <c:f>Análise!$C$17:$AD$17</c:f>
            </c:numRef>
          </c:cat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numRef>
              <c:f>Análise!$C$17:$AD$17</c:f>
            </c:numRef>
          </c:cat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Análise!$C$17:$AB$17</c15:sqref>
                        </c15:formulaRef>
                      </c:ext>
                    </c:extLst>
                  </c:strRef>
                </c15:cat>
              </c15:filteredCategoryTitle>
            </c:ext>
          </c:extLst>
        </c:ser>
        <c:overlap val="100"/>
        <c:axId val="104336384"/>
        <c:axId val="104338176"/>
      </c:barChart>
      <c:catAx>
        <c:axId val="1043363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38176"/>
        <c:crosses val="autoZero"/>
        <c:auto val="1"/>
        <c:lblAlgn val="ctr"/>
        <c:lblOffset val="100"/>
      </c:catAx>
      <c:valAx>
        <c:axId val="1043381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36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21</xdr:col>
      <xdr:colOff>200025</xdr:colOff>
      <xdr:row>0</xdr:row>
      <xdr:rowOff>38100</xdr:rowOff>
    </xdr:from>
    <xdr:to>
      <xdr:col>38</xdr:col>
      <xdr:colOff>132541</xdr:colOff>
      <xdr:row>5</xdr:row>
      <xdr:rowOff>80444</xdr:rowOff>
    </xdr:to>
    <xdr:pic>
      <xdr:nvPicPr>
        <xdr:cNvPr id="5" name="Imagem 4" descr="Capas-6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10350" y="38100"/>
          <a:ext cx="4580716" cy="134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4"/>
    <pageSetUpPr autoPageBreaks="0" fitToPage="1"/>
  </sheetPr>
  <dimension ref="A1:AN84"/>
  <sheetViews>
    <sheetView showGridLines="0" tabSelected="1" zoomScaleNormal="100" workbookViewId="0">
      <selection activeCell="E5" sqref="E5"/>
    </sheetView>
  </sheetViews>
  <sheetFormatPr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90"/>
    <col min="41" max="16384" width="9.140625" style="16"/>
  </cols>
  <sheetData>
    <row r="1" spans="2:40" s="12" customFormat="1" ht="33.75" customHeight="1">
      <c r="B1" s="13" t="s">
        <v>22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9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90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90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2"/>
      <c r="AH4" s="112"/>
      <c r="AI4" s="112"/>
      <c r="AJ4" s="112"/>
      <c r="AK4" s="112"/>
      <c r="AL4" s="112"/>
    </row>
    <row r="5" spans="2:40" ht="15" customHeight="1">
      <c r="B5" s="21" t="s">
        <v>11</v>
      </c>
      <c r="C5" s="65"/>
      <c r="D5" s="20"/>
      <c r="E5" s="64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2"/>
      <c r="AH5" s="112"/>
      <c r="AI5" s="112"/>
      <c r="AJ5" s="112"/>
      <c r="AK5" s="112"/>
      <c r="AL5" s="112"/>
    </row>
    <row r="6" spans="2:40" ht="15" customHeight="1">
      <c r="B6" s="21" t="s">
        <v>2</v>
      </c>
      <c r="C6" s="66"/>
      <c r="D6" s="20"/>
      <c r="E6" s="64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3"/>
      <c r="AJ6" s="73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91"/>
    </row>
    <row r="8" spans="2:40" s="25" customFormat="1" ht="15.75" customHeight="1">
      <c r="B8" s="26"/>
      <c r="C8" s="27"/>
      <c r="D8" s="27" t="s">
        <v>4</v>
      </c>
      <c r="E8" s="50"/>
      <c r="F8" s="69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28"/>
      <c r="AH8" s="29"/>
      <c r="AI8" s="29"/>
      <c r="AJ8" s="29"/>
      <c r="AN8" s="92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/>
      <c r="F9" s="3"/>
      <c r="G9" s="3"/>
      <c r="H9" s="3"/>
      <c r="I9" s="3"/>
      <c r="J9" s="3"/>
      <c r="K9" s="3"/>
      <c r="L9" s="3"/>
      <c r="M9" s="3"/>
      <c r="N9" s="7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28"/>
      <c r="AH9" s="41" t="str">
        <f>IF(SUM(E9:AF9)=0,"",SUM(E9:AF9))</f>
        <v/>
      </c>
      <c r="AI9" s="79"/>
      <c r="AJ9" s="78" t="s">
        <v>12</v>
      </c>
      <c r="AL9" s="78" t="s">
        <v>8</v>
      </c>
      <c r="AN9" s="92"/>
    </row>
    <row r="10" spans="2:40" s="6" customFormat="1" ht="15" customHeight="1" thickTop="1">
      <c r="B10" s="49">
        <v>1</v>
      </c>
      <c r="C10" s="113"/>
      <c r="D10" s="114"/>
      <c r="E10" s="67"/>
      <c r="F10" s="68"/>
      <c r="G10" s="68"/>
      <c r="H10" s="68"/>
      <c r="I10" s="68"/>
      <c r="J10" s="68"/>
      <c r="K10" s="68"/>
      <c r="L10" s="68"/>
      <c r="M10" s="68"/>
      <c r="N10" s="75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3"/>
      <c r="AH10" s="54" t="str">
        <f t="shared" ref="AH10:AH49" si="0">IF(OR(AN10="",AH$9=""),"",SUM(E10:AF10))</f>
        <v/>
      </c>
      <c r="AI10" s="54"/>
      <c r="AJ10" s="82" t="str">
        <f>IF(OR($AN10="",$AH$9=""),"",100*$AH10/$AH$9)</f>
        <v/>
      </c>
      <c r="AK10" s="49"/>
      <c r="AL10" s="105" t="str">
        <f>IF(OR($AN10="",$AH$9=""),"",IF($AJ10&lt;20,1,IF($AJ10&lt;50,2,IF($AJ10&lt;70,3,IF($AJ10&lt;90,4,5)))))</f>
        <v/>
      </c>
      <c r="AM10" s="33" t="str">
        <f t="shared" ref="AM10:AM49" si="1">IF(C10="","",C10)</f>
        <v/>
      </c>
      <c r="AN10" s="93" t="str">
        <f t="shared" ref="AN10:AN49" si="2">IF(COUNTIF(E10:AF10,"&lt;&gt;"&amp;"")&gt;0,1,"")</f>
        <v/>
      </c>
    </row>
    <row r="11" spans="2:40" s="6" customFormat="1" ht="15" customHeight="1">
      <c r="B11" s="6">
        <f>B10+1</f>
        <v>2</v>
      </c>
      <c r="C11" s="108"/>
      <c r="D11" s="109"/>
      <c r="E11" s="5"/>
      <c r="F11" s="1"/>
      <c r="G11" s="1"/>
      <c r="H11" s="1"/>
      <c r="I11" s="1"/>
      <c r="J11" s="1"/>
      <c r="K11" s="1"/>
      <c r="L11" s="1"/>
      <c r="M11" s="1"/>
      <c r="N11" s="7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si="0"/>
        <v/>
      </c>
      <c r="AI11" s="35"/>
      <c r="AJ11" s="83" t="str">
        <f t="shared" ref="AJ11:AJ49" si="3">IF(OR($AN11="",$AH$9=""),"",100*$AH11/$AH$9)</f>
        <v/>
      </c>
      <c r="AL11" s="106" t="str">
        <f t="shared" ref="AL11:AL49" si="4">IF(OR($AN11="",$AH$9=""),"",IF($AJ11&lt;20,1,IF($AJ11&lt;50,2,IF($AJ11&lt;70,3,IF($AJ11&lt;90,4,5)))))</f>
        <v/>
      </c>
      <c r="AM11" s="33" t="str">
        <f t="shared" si="1"/>
        <v/>
      </c>
      <c r="AN11" s="93" t="str">
        <f t="shared" si="2"/>
        <v/>
      </c>
    </row>
    <row r="12" spans="2:40" s="36" customFormat="1" ht="15" customHeight="1">
      <c r="B12" s="49">
        <f>B11+1</f>
        <v>3</v>
      </c>
      <c r="C12" s="110"/>
      <c r="D12" s="111"/>
      <c r="E12" s="55"/>
      <c r="F12" s="56"/>
      <c r="G12" s="56"/>
      <c r="H12" s="56"/>
      <c r="I12" s="56"/>
      <c r="J12" s="56"/>
      <c r="K12" s="56"/>
      <c r="L12" s="56"/>
      <c r="M12" s="56"/>
      <c r="N12" s="7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3"/>
      <c r="AH12" s="54" t="str">
        <f t="shared" si="0"/>
        <v/>
      </c>
      <c r="AI12" s="54"/>
      <c r="AJ12" s="84" t="str">
        <f t="shared" si="3"/>
        <v/>
      </c>
      <c r="AK12" s="49"/>
      <c r="AL12" s="105" t="str">
        <f t="shared" si="4"/>
        <v/>
      </c>
      <c r="AM12" s="33" t="str">
        <f t="shared" si="1"/>
        <v/>
      </c>
      <c r="AN12" s="93" t="str">
        <f t="shared" si="2"/>
        <v/>
      </c>
    </row>
    <row r="13" spans="2:40" s="36" customFormat="1" ht="15" customHeight="1">
      <c r="B13" s="6">
        <f>B12+1</f>
        <v>4</v>
      </c>
      <c r="C13" s="108"/>
      <c r="D13" s="109"/>
      <c r="E13" s="5"/>
      <c r="F13" s="1"/>
      <c r="G13" s="1"/>
      <c r="H13" s="1"/>
      <c r="I13" s="1"/>
      <c r="J13" s="1"/>
      <c r="K13" s="1"/>
      <c r="L13" s="1"/>
      <c r="M13" s="1"/>
      <c r="N13" s="7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0"/>
        <v/>
      </c>
      <c r="AI13" s="35"/>
      <c r="AJ13" s="83" t="str">
        <f t="shared" si="3"/>
        <v/>
      </c>
      <c r="AK13" s="6"/>
      <c r="AL13" s="106" t="str">
        <f t="shared" si="4"/>
        <v/>
      </c>
      <c r="AM13" s="33" t="str">
        <f t="shared" si="1"/>
        <v/>
      </c>
      <c r="AN13" s="93" t="str">
        <f t="shared" si="2"/>
        <v/>
      </c>
    </row>
    <row r="14" spans="2:40" s="36" customFormat="1" ht="15" customHeight="1">
      <c r="B14" s="49">
        <f t="shared" ref="B14:B33" si="5">B13+1</f>
        <v>5</v>
      </c>
      <c r="C14" s="110"/>
      <c r="D14" s="111"/>
      <c r="E14" s="55"/>
      <c r="F14" s="56"/>
      <c r="G14" s="56"/>
      <c r="H14" s="56"/>
      <c r="I14" s="56"/>
      <c r="J14" s="56"/>
      <c r="K14" s="56"/>
      <c r="L14" s="56"/>
      <c r="M14" s="56"/>
      <c r="N14" s="7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3"/>
      <c r="AH14" s="54" t="str">
        <f t="shared" si="0"/>
        <v/>
      </c>
      <c r="AI14" s="54"/>
      <c r="AJ14" s="84" t="str">
        <f t="shared" si="3"/>
        <v/>
      </c>
      <c r="AK14" s="49"/>
      <c r="AL14" s="105" t="str">
        <f t="shared" si="4"/>
        <v/>
      </c>
      <c r="AM14" s="33" t="str">
        <f t="shared" si="1"/>
        <v/>
      </c>
      <c r="AN14" s="93" t="str">
        <f t="shared" si="2"/>
        <v/>
      </c>
    </row>
    <row r="15" spans="2:40" s="36" customFormat="1" ht="15" customHeight="1">
      <c r="B15" s="6">
        <f t="shared" si="5"/>
        <v>6</v>
      </c>
      <c r="C15" s="108"/>
      <c r="D15" s="109"/>
      <c r="E15" s="5"/>
      <c r="F15" s="1"/>
      <c r="G15" s="1"/>
      <c r="H15" s="1"/>
      <c r="I15" s="1"/>
      <c r="J15" s="1"/>
      <c r="K15" s="1"/>
      <c r="L15" s="1"/>
      <c r="M15" s="1"/>
      <c r="N15" s="7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0"/>
        <v/>
      </c>
      <c r="AI15" s="35"/>
      <c r="AJ15" s="83" t="str">
        <f t="shared" si="3"/>
        <v/>
      </c>
      <c r="AK15" s="6"/>
      <c r="AL15" s="106" t="str">
        <f t="shared" si="4"/>
        <v/>
      </c>
      <c r="AM15" s="33" t="str">
        <f t="shared" si="1"/>
        <v/>
      </c>
      <c r="AN15" s="93" t="str">
        <f t="shared" si="2"/>
        <v/>
      </c>
    </row>
    <row r="16" spans="2:40" s="36" customFormat="1" ht="15" customHeight="1">
      <c r="B16" s="49">
        <f t="shared" si="5"/>
        <v>7</v>
      </c>
      <c r="C16" s="110"/>
      <c r="D16" s="111"/>
      <c r="E16" s="55"/>
      <c r="F16" s="56"/>
      <c r="G16" s="56"/>
      <c r="H16" s="56"/>
      <c r="I16" s="56"/>
      <c r="J16" s="56"/>
      <c r="K16" s="56"/>
      <c r="L16" s="56"/>
      <c r="M16" s="56"/>
      <c r="N16" s="7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3"/>
      <c r="AH16" s="54" t="str">
        <f t="shared" si="0"/>
        <v/>
      </c>
      <c r="AI16" s="54"/>
      <c r="AJ16" s="84" t="str">
        <f t="shared" si="3"/>
        <v/>
      </c>
      <c r="AK16" s="49"/>
      <c r="AL16" s="105" t="str">
        <f t="shared" si="4"/>
        <v/>
      </c>
      <c r="AM16" s="33" t="str">
        <f t="shared" si="1"/>
        <v/>
      </c>
      <c r="AN16" s="93" t="str">
        <f t="shared" si="2"/>
        <v/>
      </c>
    </row>
    <row r="17" spans="2:40" s="36" customFormat="1" ht="15" customHeight="1">
      <c r="B17" s="6">
        <f t="shared" si="5"/>
        <v>8</v>
      </c>
      <c r="C17" s="108"/>
      <c r="D17" s="109"/>
      <c r="E17" s="5"/>
      <c r="F17" s="1"/>
      <c r="G17" s="1"/>
      <c r="H17" s="1"/>
      <c r="I17" s="1"/>
      <c r="J17" s="1"/>
      <c r="K17" s="1"/>
      <c r="L17" s="1"/>
      <c r="M17" s="1"/>
      <c r="N17" s="7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0"/>
        <v/>
      </c>
      <c r="AI17" s="35"/>
      <c r="AJ17" s="83" t="str">
        <f t="shared" si="3"/>
        <v/>
      </c>
      <c r="AK17" s="6"/>
      <c r="AL17" s="106" t="str">
        <f t="shared" si="4"/>
        <v/>
      </c>
      <c r="AM17" s="33" t="str">
        <f t="shared" si="1"/>
        <v/>
      </c>
      <c r="AN17" s="93" t="str">
        <f t="shared" si="2"/>
        <v/>
      </c>
    </row>
    <row r="18" spans="2:40" s="36" customFormat="1" ht="15" customHeight="1">
      <c r="B18" s="49">
        <f t="shared" si="5"/>
        <v>9</v>
      </c>
      <c r="C18" s="110"/>
      <c r="D18" s="111"/>
      <c r="E18" s="55"/>
      <c r="F18" s="56"/>
      <c r="G18" s="56"/>
      <c r="H18" s="56"/>
      <c r="I18" s="56"/>
      <c r="J18" s="56"/>
      <c r="K18" s="56"/>
      <c r="L18" s="56"/>
      <c r="M18" s="56"/>
      <c r="N18" s="7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3"/>
      <c r="AH18" s="54" t="str">
        <f t="shared" si="0"/>
        <v/>
      </c>
      <c r="AI18" s="54"/>
      <c r="AJ18" s="84" t="str">
        <f t="shared" si="3"/>
        <v/>
      </c>
      <c r="AK18" s="49"/>
      <c r="AL18" s="105" t="str">
        <f t="shared" si="4"/>
        <v/>
      </c>
      <c r="AM18" s="33" t="str">
        <f t="shared" si="1"/>
        <v/>
      </c>
      <c r="AN18" s="93" t="str">
        <f t="shared" si="2"/>
        <v/>
      </c>
    </row>
    <row r="19" spans="2:40" s="36" customFormat="1" ht="15" customHeight="1">
      <c r="B19" s="6">
        <f t="shared" si="5"/>
        <v>10</v>
      </c>
      <c r="C19" s="108"/>
      <c r="D19" s="109"/>
      <c r="E19" s="5"/>
      <c r="F19" s="1"/>
      <c r="G19" s="1"/>
      <c r="H19" s="1"/>
      <c r="I19" s="1"/>
      <c r="J19" s="1"/>
      <c r="K19" s="1"/>
      <c r="L19" s="1"/>
      <c r="M19" s="1"/>
      <c r="N19" s="7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0"/>
        <v/>
      </c>
      <c r="AI19" s="35"/>
      <c r="AJ19" s="83" t="str">
        <f t="shared" si="3"/>
        <v/>
      </c>
      <c r="AK19" s="6"/>
      <c r="AL19" s="106" t="str">
        <f t="shared" si="4"/>
        <v/>
      </c>
      <c r="AM19" s="33" t="str">
        <f t="shared" si="1"/>
        <v/>
      </c>
      <c r="AN19" s="93" t="str">
        <f t="shared" si="2"/>
        <v/>
      </c>
    </row>
    <row r="20" spans="2:40" s="36" customFormat="1" ht="15" customHeight="1">
      <c r="B20" s="49">
        <f t="shared" si="5"/>
        <v>11</v>
      </c>
      <c r="C20" s="110"/>
      <c r="D20" s="111"/>
      <c r="E20" s="55"/>
      <c r="F20" s="56"/>
      <c r="G20" s="56"/>
      <c r="H20" s="56"/>
      <c r="I20" s="56"/>
      <c r="J20" s="56"/>
      <c r="K20" s="56"/>
      <c r="L20" s="56"/>
      <c r="M20" s="56"/>
      <c r="N20" s="7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3"/>
      <c r="AH20" s="54" t="str">
        <f t="shared" si="0"/>
        <v/>
      </c>
      <c r="AI20" s="54"/>
      <c r="AJ20" s="84" t="str">
        <f t="shared" si="3"/>
        <v/>
      </c>
      <c r="AK20" s="49"/>
      <c r="AL20" s="105" t="str">
        <f t="shared" si="4"/>
        <v/>
      </c>
      <c r="AM20" s="33" t="str">
        <f t="shared" si="1"/>
        <v/>
      </c>
      <c r="AN20" s="93" t="str">
        <f t="shared" si="2"/>
        <v/>
      </c>
    </row>
    <row r="21" spans="2:40" s="36" customFormat="1" ht="15" customHeight="1">
      <c r="B21" s="6">
        <f t="shared" si="5"/>
        <v>12</v>
      </c>
      <c r="C21" s="108"/>
      <c r="D21" s="109"/>
      <c r="E21" s="5"/>
      <c r="F21" s="1"/>
      <c r="G21" s="1"/>
      <c r="H21" s="1"/>
      <c r="I21" s="1"/>
      <c r="J21" s="1"/>
      <c r="K21" s="1"/>
      <c r="L21" s="1"/>
      <c r="M21" s="1"/>
      <c r="N21" s="7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0"/>
        <v/>
      </c>
      <c r="AI21" s="35"/>
      <c r="AJ21" s="83" t="str">
        <f t="shared" si="3"/>
        <v/>
      </c>
      <c r="AK21" s="6"/>
      <c r="AL21" s="106" t="str">
        <f t="shared" si="4"/>
        <v/>
      </c>
      <c r="AM21" s="33" t="str">
        <f t="shared" si="1"/>
        <v/>
      </c>
      <c r="AN21" s="93" t="str">
        <f t="shared" si="2"/>
        <v/>
      </c>
    </row>
    <row r="22" spans="2:40" s="36" customFormat="1" ht="15" customHeight="1">
      <c r="B22" s="49">
        <f t="shared" si="5"/>
        <v>13</v>
      </c>
      <c r="C22" s="110"/>
      <c r="D22" s="111"/>
      <c r="E22" s="55"/>
      <c r="F22" s="56"/>
      <c r="G22" s="56"/>
      <c r="H22" s="56"/>
      <c r="I22" s="56"/>
      <c r="J22" s="56"/>
      <c r="K22" s="56"/>
      <c r="L22" s="56"/>
      <c r="M22" s="56"/>
      <c r="N22" s="7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3"/>
      <c r="AH22" s="54" t="str">
        <f t="shared" si="0"/>
        <v/>
      </c>
      <c r="AI22" s="54"/>
      <c r="AJ22" s="84" t="str">
        <f t="shared" si="3"/>
        <v/>
      </c>
      <c r="AK22" s="49"/>
      <c r="AL22" s="105" t="str">
        <f t="shared" si="4"/>
        <v/>
      </c>
      <c r="AM22" s="33" t="str">
        <f t="shared" si="1"/>
        <v/>
      </c>
      <c r="AN22" s="93" t="str">
        <f t="shared" si="2"/>
        <v/>
      </c>
    </row>
    <row r="23" spans="2:40" s="36" customFormat="1" ht="15" customHeight="1">
      <c r="B23" s="6">
        <f t="shared" si="5"/>
        <v>14</v>
      </c>
      <c r="C23" s="108"/>
      <c r="D23" s="109"/>
      <c r="E23" s="5"/>
      <c r="F23" s="1"/>
      <c r="G23" s="1"/>
      <c r="H23" s="1"/>
      <c r="I23" s="1"/>
      <c r="J23" s="1"/>
      <c r="K23" s="1"/>
      <c r="L23" s="1"/>
      <c r="M23" s="1"/>
      <c r="N23" s="7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0"/>
        <v/>
      </c>
      <c r="AI23" s="35"/>
      <c r="AJ23" s="83" t="str">
        <f t="shared" si="3"/>
        <v/>
      </c>
      <c r="AK23" s="6"/>
      <c r="AL23" s="106" t="str">
        <f t="shared" si="4"/>
        <v/>
      </c>
      <c r="AM23" s="33" t="str">
        <f t="shared" si="1"/>
        <v/>
      </c>
      <c r="AN23" s="93" t="str">
        <f t="shared" si="2"/>
        <v/>
      </c>
    </row>
    <row r="24" spans="2:40" s="36" customFormat="1" ht="15" customHeight="1">
      <c r="B24" s="49">
        <f t="shared" si="5"/>
        <v>15</v>
      </c>
      <c r="C24" s="110"/>
      <c r="D24" s="111"/>
      <c r="E24" s="55"/>
      <c r="F24" s="56"/>
      <c r="G24" s="56"/>
      <c r="H24" s="56"/>
      <c r="I24" s="56"/>
      <c r="J24" s="56"/>
      <c r="K24" s="56"/>
      <c r="L24" s="56"/>
      <c r="M24" s="56"/>
      <c r="N24" s="7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3"/>
      <c r="AH24" s="54" t="str">
        <f t="shared" si="0"/>
        <v/>
      </c>
      <c r="AI24" s="54"/>
      <c r="AJ24" s="84" t="str">
        <f t="shared" si="3"/>
        <v/>
      </c>
      <c r="AK24" s="49"/>
      <c r="AL24" s="105" t="str">
        <f t="shared" si="4"/>
        <v/>
      </c>
      <c r="AM24" s="33" t="str">
        <f t="shared" si="1"/>
        <v/>
      </c>
      <c r="AN24" s="93" t="str">
        <f t="shared" si="2"/>
        <v/>
      </c>
    </row>
    <row r="25" spans="2:40" s="36" customFormat="1" ht="15" customHeight="1">
      <c r="B25" s="6">
        <f t="shared" si="5"/>
        <v>16</v>
      </c>
      <c r="C25" s="108"/>
      <c r="D25" s="109"/>
      <c r="E25" s="5"/>
      <c r="F25" s="1"/>
      <c r="G25" s="1"/>
      <c r="H25" s="1"/>
      <c r="I25" s="1"/>
      <c r="J25" s="1"/>
      <c r="K25" s="1"/>
      <c r="L25" s="1"/>
      <c r="M25" s="1"/>
      <c r="N25" s="7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0"/>
        <v/>
      </c>
      <c r="AI25" s="35"/>
      <c r="AJ25" s="83" t="str">
        <f t="shared" si="3"/>
        <v/>
      </c>
      <c r="AK25" s="6"/>
      <c r="AL25" s="106" t="str">
        <f t="shared" si="4"/>
        <v/>
      </c>
      <c r="AM25" s="33" t="str">
        <f t="shared" si="1"/>
        <v/>
      </c>
      <c r="AN25" s="93" t="str">
        <f t="shared" si="2"/>
        <v/>
      </c>
    </row>
    <row r="26" spans="2:40" s="36" customFormat="1" ht="15" customHeight="1">
      <c r="B26" s="49">
        <f t="shared" si="5"/>
        <v>17</v>
      </c>
      <c r="C26" s="110"/>
      <c r="D26" s="111"/>
      <c r="E26" s="55"/>
      <c r="F26" s="56"/>
      <c r="G26" s="56"/>
      <c r="H26" s="56"/>
      <c r="I26" s="56"/>
      <c r="J26" s="56"/>
      <c r="K26" s="56"/>
      <c r="L26" s="56"/>
      <c r="M26" s="56"/>
      <c r="N26" s="7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3"/>
      <c r="AH26" s="54" t="str">
        <f t="shared" si="0"/>
        <v/>
      </c>
      <c r="AI26" s="54"/>
      <c r="AJ26" s="84" t="str">
        <f t="shared" si="3"/>
        <v/>
      </c>
      <c r="AK26" s="49"/>
      <c r="AL26" s="105" t="str">
        <f t="shared" si="4"/>
        <v/>
      </c>
      <c r="AM26" s="33" t="str">
        <f t="shared" si="1"/>
        <v/>
      </c>
      <c r="AN26" s="93" t="str">
        <f t="shared" si="2"/>
        <v/>
      </c>
    </row>
    <row r="27" spans="2:40" s="36" customFormat="1" ht="15" customHeight="1">
      <c r="B27" s="6">
        <f t="shared" si="5"/>
        <v>18</v>
      </c>
      <c r="C27" s="108"/>
      <c r="D27" s="109"/>
      <c r="E27" s="5"/>
      <c r="F27" s="1"/>
      <c r="G27" s="1"/>
      <c r="H27" s="1"/>
      <c r="I27" s="1"/>
      <c r="J27" s="1"/>
      <c r="K27" s="1"/>
      <c r="L27" s="1"/>
      <c r="M27" s="1"/>
      <c r="N27" s="7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0"/>
        <v/>
      </c>
      <c r="AI27" s="35"/>
      <c r="AJ27" s="83" t="str">
        <f t="shared" si="3"/>
        <v/>
      </c>
      <c r="AK27" s="6"/>
      <c r="AL27" s="106" t="str">
        <f t="shared" si="4"/>
        <v/>
      </c>
      <c r="AM27" s="33" t="str">
        <f t="shared" si="1"/>
        <v/>
      </c>
      <c r="AN27" s="93" t="str">
        <f t="shared" si="2"/>
        <v/>
      </c>
    </row>
    <row r="28" spans="2:40" s="36" customFormat="1" ht="15" customHeight="1">
      <c r="B28" s="49">
        <f t="shared" si="5"/>
        <v>19</v>
      </c>
      <c r="C28" s="110"/>
      <c r="D28" s="111"/>
      <c r="E28" s="55"/>
      <c r="F28" s="56"/>
      <c r="G28" s="56"/>
      <c r="H28" s="56"/>
      <c r="I28" s="56"/>
      <c r="J28" s="56"/>
      <c r="K28" s="56"/>
      <c r="L28" s="56"/>
      <c r="M28" s="56"/>
      <c r="N28" s="7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3"/>
      <c r="AH28" s="54" t="str">
        <f t="shared" si="0"/>
        <v/>
      </c>
      <c r="AI28" s="54"/>
      <c r="AJ28" s="84" t="str">
        <f t="shared" si="3"/>
        <v/>
      </c>
      <c r="AK28" s="49"/>
      <c r="AL28" s="105" t="str">
        <f t="shared" si="4"/>
        <v/>
      </c>
      <c r="AM28" s="33" t="str">
        <f t="shared" si="1"/>
        <v/>
      </c>
      <c r="AN28" s="93" t="str">
        <f t="shared" si="2"/>
        <v/>
      </c>
    </row>
    <row r="29" spans="2:40" s="36" customFormat="1" ht="15" customHeight="1">
      <c r="B29" s="6">
        <f t="shared" si="5"/>
        <v>20</v>
      </c>
      <c r="C29" s="108"/>
      <c r="D29" s="109"/>
      <c r="E29" s="5"/>
      <c r="F29" s="1"/>
      <c r="G29" s="1"/>
      <c r="H29" s="1"/>
      <c r="I29" s="1"/>
      <c r="J29" s="1"/>
      <c r="K29" s="1"/>
      <c r="L29" s="1"/>
      <c r="M29" s="1"/>
      <c r="N29" s="76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0"/>
        <v/>
      </c>
      <c r="AI29" s="35"/>
      <c r="AJ29" s="83" t="str">
        <f t="shared" si="3"/>
        <v/>
      </c>
      <c r="AK29" s="6"/>
      <c r="AL29" s="106" t="str">
        <f t="shared" si="4"/>
        <v/>
      </c>
      <c r="AM29" s="33" t="str">
        <f t="shared" si="1"/>
        <v/>
      </c>
      <c r="AN29" s="93" t="str">
        <f t="shared" si="2"/>
        <v/>
      </c>
    </row>
    <row r="30" spans="2:40" s="36" customFormat="1" ht="15" customHeight="1">
      <c r="B30" s="49">
        <f t="shared" si="5"/>
        <v>21</v>
      </c>
      <c r="C30" s="110"/>
      <c r="D30" s="111"/>
      <c r="E30" s="55"/>
      <c r="F30" s="56"/>
      <c r="G30" s="56"/>
      <c r="H30" s="56"/>
      <c r="I30" s="56"/>
      <c r="J30" s="56"/>
      <c r="K30" s="56"/>
      <c r="L30" s="56"/>
      <c r="M30" s="56"/>
      <c r="N30" s="7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3"/>
      <c r="AH30" s="54" t="str">
        <f t="shared" si="0"/>
        <v/>
      </c>
      <c r="AI30" s="54"/>
      <c r="AJ30" s="84" t="str">
        <f t="shared" si="3"/>
        <v/>
      </c>
      <c r="AK30" s="49"/>
      <c r="AL30" s="105" t="str">
        <f t="shared" si="4"/>
        <v/>
      </c>
      <c r="AM30" s="33" t="str">
        <f t="shared" si="1"/>
        <v/>
      </c>
      <c r="AN30" s="93" t="str">
        <f t="shared" si="2"/>
        <v/>
      </c>
    </row>
    <row r="31" spans="2:40" s="36" customFormat="1" ht="15" customHeight="1">
      <c r="B31" s="6">
        <f t="shared" si="5"/>
        <v>22</v>
      </c>
      <c r="C31" s="108"/>
      <c r="D31" s="109"/>
      <c r="E31" s="5"/>
      <c r="F31" s="1"/>
      <c r="G31" s="1"/>
      <c r="H31" s="1"/>
      <c r="I31" s="1"/>
      <c r="J31" s="1"/>
      <c r="K31" s="1"/>
      <c r="L31" s="1"/>
      <c r="M31" s="1"/>
      <c r="N31" s="7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0"/>
        <v/>
      </c>
      <c r="AI31" s="35"/>
      <c r="AJ31" s="83" t="str">
        <f t="shared" si="3"/>
        <v/>
      </c>
      <c r="AK31" s="6"/>
      <c r="AL31" s="106" t="str">
        <f t="shared" si="4"/>
        <v/>
      </c>
      <c r="AM31" s="33" t="str">
        <f t="shared" si="1"/>
        <v/>
      </c>
      <c r="AN31" s="93" t="str">
        <f t="shared" si="2"/>
        <v/>
      </c>
    </row>
    <row r="32" spans="2:40" s="36" customFormat="1" ht="15" customHeight="1">
      <c r="B32" s="49">
        <f t="shared" si="5"/>
        <v>23</v>
      </c>
      <c r="C32" s="110"/>
      <c r="D32" s="111"/>
      <c r="E32" s="55"/>
      <c r="F32" s="56"/>
      <c r="G32" s="56"/>
      <c r="H32" s="56"/>
      <c r="I32" s="56"/>
      <c r="J32" s="56"/>
      <c r="K32" s="56"/>
      <c r="L32" s="56"/>
      <c r="M32" s="56"/>
      <c r="N32" s="7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3"/>
      <c r="AH32" s="54" t="str">
        <f t="shared" si="0"/>
        <v/>
      </c>
      <c r="AI32" s="54"/>
      <c r="AJ32" s="84" t="str">
        <f t="shared" si="3"/>
        <v/>
      </c>
      <c r="AK32" s="49"/>
      <c r="AL32" s="105" t="str">
        <f t="shared" si="4"/>
        <v/>
      </c>
      <c r="AM32" s="33" t="str">
        <f t="shared" si="1"/>
        <v/>
      </c>
      <c r="AN32" s="93" t="str">
        <f t="shared" si="2"/>
        <v/>
      </c>
    </row>
    <row r="33" spans="2:40" s="36" customFormat="1" ht="15" customHeight="1">
      <c r="B33" s="6">
        <f t="shared" si="5"/>
        <v>24</v>
      </c>
      <c r="C33" s="108"/>
      <c r="D33" s="109"/>
      <c r="E33" s="5"/>
      <c r="F33" s="1"/>
      <c r="G33" s="1"/>
      <c r="H33" s="1"/>
      <c r="I33" s="1"/>
      <c r="J33" s="1"/>
      <c r="K33" s="1"/>
      <c r="L33" s="1"/>
      <c r="M33" s="1"/>
      <c r="N33" s="7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0"/>
        <v/>
      </c>
      <c r="AI33" s="35"/>
      <c r="AJ33" s="83" t="str">
        <f t="shared" si="3"/>
        <v/>
      </c>
      <c r="AK33" s="6"/>
      <c r="AL33" s="106" t="str">
        <f t="shared" si="4"/>
        <v/>
      </c>
      <c r="AM33" s="33" t="str">
        <f t="shared" si="1"/>
        <v/>
      </c>
      <c r="AN33" s="93" t="str">
        <f t="shared" si="2"/>
        <v/>
      </c>
    </row>
    <row r="34" spans="2:40" s="36" customFormat="1" ht="15" customHeight="1">
      <c r="B34" s="49">
        <f t="shared" ref="B34:B49" si="6">B33+1</f>
        <v>25</v>
      </c>
      <c r="C34" s="110"/>
      <c r="D34" s="111"/>
      <c r="E34" s="55"/>
      <c r="F34" s="56"/>
      <c r="G34" s="56"/>
      <c r="H34" s="56"/>
      <c r="I34" s="56"/>
      <c r="J34" s="56"/>
      <c r="K34" s="56"/>
      <c r="L34" s="56"/>
      <c r="M34" s="56"/>
      <c r="N34" s="7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3"/>
      <c r="AH34" s="54" t="str">
        <f t="shared" si="0"/>
        <v/>
      </c>
      <c r="AI34" s="54"/>
      <c r="AJ34" s="84" t="str">
        <f t="shared" si="3"/>
        <v/>
      </c>
      <c r="AK34" s="49"/>
      <c r="AL34" s="105" t="str">
        <f t="shared" si="4"/>
        <v/>
      </c>
      <c r="AM34" s="33" t="str">
        <f t="shared" si="1"/>
        <v/>
      </c>
      <c r="AN34" s="93" t="str">
        <f t="shared" si="2"/>
        <v/>
      </c>
    </row>
    <row r="35" spans="2:40" ht="15" customHeight="1">
      <c r="B35" s="6">
        <f t="shared" si="6"/>
        <v>26</v>
      </c>
      <c r="C35" s="108"/>
      <c r="D35" s="109"/>
      <c r="E35" s="5"/>
      <c r="F35" s="1"/>
      <c r="G35" s="1"/>
      <c r="H35" s="1"/>
      <c r="I35" s="1"/>
      <c r="J35" s="1"/>
      <c r="K35" s="1"/>
      <c r="L35" s="1"/>
      <c r="M35" s="1"/>
      <c r="N35" s="7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0"/>
        <v/>
      </c>
      <c r="AI35" s="35"/>
      <c r="AJ35" s="83" t="str">
        <f t="shared" si="3"/>
        <v/>
      </c>
      <c r="AK35" s="6"/>
      <c r="AL35" s="106" t="str">
        <f t="shared" si="4"/>
        <v/>
      </c>
      <c r="AM35" s="33" t="str">
        <f t="shared" si="1"/>
        <v/>
      </c>
      <c r="AN35" s="93" t="str">
        <f t="shared" si="2"/>
        <v/>
      </c>
    </row>
    <row r="36" spans="2:40" ht="15" customHeight="1">
      <c r="B36" s="49">
        <f t="shared" si="6"/>
        <v>27</v>
      </c>
      <c r="C36" s="110"/>
      <c r="D36" s="111"/>
      <c r="E36" s="55"/>
      <c r="F36" s="56"/>
      <c r="G36" s="56"/>
      <c r="H36" s="56"/>
      <c r="I36" s="56"/>
      <c r="J36" s="56"/>
      <c r="K36" s="56"/>
      <c r="L36" s="56"/>
      <c r="M36" s="56"/>
      <c r="N36" s="7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3"/>
      <c r="AH36" s="54" t="str">
        <f t="shared" si="0"/>
        <v/>
      </c>
      <c r="AI36" s="54"/>
      <c r="AJ36" s="84" t="str">
        <f t="shared" si="3"/>
        <v/>
      </c>
      <c r="AK36" s="49"/>
      <c r="AL36" s="105" t="str">
        <f t="shared" si="4"/>
        <v/>
      </c>
      <c r="AM36" s="33" t="str">
        <f t="shared" si="1"/>
        <v/>
      </c>
      <c r="AN36" s="93" t="str">
        <f t="shared" si="2"/>
        <v/>
      </c>
    </row>
    <row r="37" spans="2:40" ht="15" customHeight="1">
      <c r="B37" s="6">
        <f t="shared" si="6"/>
        <v>28</v>
      </c>
      <c r="C37" s="108"/>
      <c r="D37" s="109"/>
      <c r="E37" s="5"/>
      <c r="F37" s="1"/>
      <c r="G37" s="1"/>
      <c r="H37" s="1"/>
      <c r="I37" s="1"/>
      <c r="J37" s="1"/>
      <c r="K37" s="1"/>
      <c r="L37" s="1"/>
      <c r="M37" s="1"/>
      <c r="N37" s="76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0"/>
        <v/>
      </c>
      <c r="AI37" s="35"/>
      <c r="AJ37" s="83" t="str">
        <f t="shared" si="3"/>
        <v/>
      </c>
      <c r="AK37" s="6"/>
      <c r="AL37" s="106" t="str">
        <f t="shared" si="4"/>
        <v/>
      </c>
      <c r="AM37" s="33" t="str">
        <f t="shared" si="1"/>
        <v/>
      </c>
      <c r="AN37" s="93" t="str">
        <f t="shared" si="2"/>
        <v/>
      </c>
    </row>
    <row r="38" spans="2:40" ht="15" customHeight="1">
      <c r="B38" s="49">
        <f t="shared" si="6"/>
        <v>29</v>
      </c>
      <c r="C38" s="110"/>
      <c r="D38" s="111"/>
      <c r="E38" s="55"/>
      <c r="F38" s="56"/>
      <c r="G38" s="56"/>
      <c r="H38" s="56"/>
      <c r="I38" s="56"/>
      <c r="J38" s="56"/>
      <c r="K38" s="56"/>
      <c r="L38" s="56"/>
      <c r="M38" s="56"/>
      <c r="N38" s="7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3"/>
      <c r="AH38" s="54" t="str">
        <f t="shared" si="0"/>
        <v/>
      </c>
      <c r="AI38" s="54"/>
      <c r="AJ38" s="84" t="str">
        <f t="shared" si="3"/>
        <v/>
      </c>
      <c r="AK38" s="49"/>
      <c r="AL38" s="105" t="str">
        <f t="shared" si="4"/>
        <v/>
      </c>
      <c r="AM38" s="33" t="str">
        <f t="shared" si="1"/>
        <v/>
      </c>
      <c r="AN38" s="93" t="str">
        <f t="shared" si="2"/>
        <v/>
      </c>
    </row>
    <row r="39" spans="2:40" ht="15" customHeight="1">
      <c r="B39" s="6">
        <f t="shared" si="6"/>
        <v>30</v>
      </c>
      <c r="C39" s="108"/>
      <c r="D39" s="109"/>
      <c r="E39" s="5"/>
      <c r="F39" s="1"/>
      <c r="G39" s="1"/>
      <c r="H39" s="1"/>
      <c r="I39" s="1"/>
      <c r="J39" s="1"/>
      <c r="K39" s="1"/>
      <c r="L39" s="1"/>
      <c r="M39" s="1"/>
      <c r="N39" s="7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0"/>
        <v/>
      </c>
      <c r="AI39" s="35"/>
      <c r="AJ39" s="83" t="str">
        <f t="shared" si="3"/>
        <v/>
      </c>
      <c r="AK39" s="6"/>
      <c r="AL39" s="106" t="str">
        <f t="shared" si="4"/>
        <v/>
      </c>
      <c r="AM39" s="33" t="str">
        <f t="shared" si="1"/>
        <v/>
      </c>
      <c r="AN39" s="93" t="str">
        <f t="shared" si="2"/>
        <v/>
      </c>
    </row>
    <row r="40" spans="2:40" ht="15" customHeight="1">
      <c r="B40" s="49">
        <f t="shared" si="6"/>
        <v>31</v>
      </c>
      <c r="C40" s="110"/>
      <c r="D40" s="111"/>
      <c r="E40" s="55"/>
      <c r="F40" s="56"/>
      <c r="G40" s="56"/>
      <c r="H40" s="56"/>
      <c r="I40" s="56"/>
      <c r="J40" s="56"/>
      <c r="K40" s="56"/>
      <c r="L40" s="56"/>
      <c r="M40" s="56"/>
      <c r="N40" s="7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3"/>
      <c r="AH40" s="54" t="str">
        <f t="shared" si="0"/>
        <v/>
      </c>
      <c r="AI40" s="54"/>
      <c r="AJ40" s="84" t="str">
        <f t="shared" si="3"/>
        <v/>
      </c>
      <c r="AK40" s="49"/>
      <c r="AL40" s="105" t="str">
        <f t="shared" si="4"/>
        <v/>
      </c>
      <c r="AM40" s="33" t="str">
        <f t="shared" si="1"/>
        <v/>
      </c>
      <c r="AN40" s="93" t="str">
        <f t="shared" si="2"/>
        <v/>
      </c>
    </row>
    <row r="41" spans="2:40" ht="15" customHeight="1">
      <c r="B41" s="6">
        <f t="shared" si="6"/>
        <v>32</v>
      </c>
      <c r="C41" s="108"/>
      <c r="D41" s="109"/>
      <c r="E41" s="5"/>
      <c r="F41" s="1"/>
      <c r="G41" s="1"/>
      <c r="H41" s="1"/>
      <c r="I41" s="1"/>
      <c r="J41" s="1"/>
      <c r="K41" s="1"/>
      <c r="L41" s="1"/>
      <c r="M41" s="1"/>
      <c r="N41" s="76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0"/>
        <v/>
      </c>
      <c r="AI41" s="35"/>
      <c r="AJ41" s="83" t="str">
        <f t="shared" si="3"/>
        <v/>
      </c>
      <c r="AK41" s="6"/>
      <c r="AL41" s="106" t="str">
        <f t="shared" si="4"/>
        <v/>
      </c>
      <c r="AM41" s="33" t="str">
        <f t="shared" si="1"/>
        <v/>
      </c>
      <c r="AN41" s="93" t="str">
        <f t="shared" si="2"/>
        <v/>
      </c>
    </row>
    <row r="42" spans="2:40" ht="15" customHeight="1">
      <c r="B42" s="49">
        <f t="shared" si="6"/>
        <v>33</v>
      </c>
      <c r="C42" s="110"/>
      <c r="D42" s="111"/>
      <c r="E42" s="55"/>
      <c r="F42" s="56"/>
      <c r="G42" s="56"/>
      <c r="H42" s="56"/>
      <c r="I42" s="56"/>
      <c r="J42" s="56"/>
      <c r="K42" s="56"/>
      <c r="L42" s="56"/>
      <c r="M42" s="56"/>
      <c r="N42" s="7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3"/>
      <c r="AH42" s="54" t="str">
        <f t="shared" si="0"/>
        <v/>
      </c>
      <c r="AI42" s="54"/>
      <c r="AJ42" s="84" t="str">
        <f t="shared" si="3"/>
        <v/>
      </c>
      <c r="AK42" s="49"/>
      <c r="AL42" s="105" t="str">
        <f t="shared" si="4"/>
        <v/>
      </c>
      <c r="AM42" s="33" t="str">
        <f t="shared" si="1"/>
        <v/>
      </c>
      <c r="AN42" s="93" t="str">
        <f t="shared" si="2"/>
        <v/>
      </c>
    </row>
    <row r="43" spans="2:40" ht="15" customHeight="1">
      <c r="B43" s="6">
        <f t="shared" si="6"/>
        <v>34</v>
      </c>
      <c r="C43" s="108"/>
      <c r="D43" s="109"/>
      <c r="E43" s="5"/>
      <c r="F43" s="1"/>
      <c r="G43" s="1"/>
      <c r="H43" s="1"/>
      <c r="I43" s="1"/>
      <c r="J43" s="1"/>
      <c r="K43" s="1"/>
      <c r="L43" s="1"/>
      <c r="M43" s="1"/>
      <c r="N43" s="7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0"/>
        <v/>
      </c>
      <c r="AI43" s="35"/>
      <c r="AJ43" s="83" t="str">
        <f t="shared" si="3"/>
        <v/>
      </c>
      <c r="AK43" s="6"/>
      <c r="AL43" s="106" t="str">
        <f t="shared" si="4"/>
        <v/>
      </c>
      <c r="AM43" s="33" t="str">
        <f t="shared" si="1"/>
        <v/>
      </c>
      <c r="AN43" s="93" t="str">
        <f t="shared" si="2"/>
        <v/>
      </c>
    </row>
    <row r="44" spans="2:40" ht="15" customHeight="1">
      <c r="B44" s="49">
        <f>B43+1</f>
        <v>35</v>
      </c>
      <c r="C44" s="110"/>
      <c r="D44" s="111"/>
      <c r="E44" s="55"/>
      <c r="F44" s="56"/>
      <c r="G44" s="56"/>
      <c r="H44" s="56"/>
      <c r="I44" s="56"/>
      <c r="J44" s="56"/>
      <c r="K44" s="56"/>
      <c r="L44" s="56"/>
      <c r="M44" s="56"/>
      <c r="N44" s="7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3"/>
      <c r="AH44" s="54" t="str">
        <f t="shared" si="0"/>
        <v/>
      </c>
      <c r="AI44" s="54"/>
      <c r="AJ44" s="84" t="str">
        <f t="shared" si="3"/>
        <v/>
      </c>
      <c r="AK44" s="49"/>
      <c r="AL44" s="105" t="str">
        <f t="shared" si="4"/>
        <v/>
      </c>
      <c r="AM44" s="33" t="str">
        <f t="shared" si="1"/>
        <v/>
      </c>
      <c r="AN44" s="93" t="str">
        <f t="shared" si="2"/>
        <v/>
      </c>
    </row>
    <row r="45" spans="2:40" ht="15" customHeight="1">
      <c r="B45" s="6">
        <f t="shared" si="6"/>
        <v>36</v>
      </c>
      <c r="C45" s="108"/>
      <c r="D45" s="109"/>
      <c r="E45" s="5"/>
      <c r="F45" s="1"/>
      <c r="G45" s="1"/>
      <c r="H45" s="1"/>
      <c r="I45" s="1"/>
      <c r="J45" s="1"/>
      <c r="K45" s="1"/>
      <c r="L45" s="1"/>
      <c r="M45" s="1"/>
      <c r="N45" s="7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0"/>
        <v/>
      </c>
      <c r="AI45" s="35"/>
      <c r="AJ45" s="83" t="str">
        <f t="shared" si="3"/>
        <v/>
      </c>
      <c r="AK45" s="6"/>
      <c r="AL45" s="106" t="str">
        <f t="shared" si="4"/>
        <v/>
      </c>
      <c r="AM45" s="33" t="str">
        <f t="shared" si="1"/>
        <v/>
      </c>
      <c r="AN45" s="93" t="str">
        <f t="shared" si="2"/>
        <v/>
      </c>
    </row>
    <row r="46" spans="2:40" ht="15" customHeight="1">
      <c r="B46" s="49">
        <f>B45+1</f>
        <v>37</v>
      </c>
      <c r="C46" s="110"/>
      <c r="D46" s="111"/>
      <c r="E46" s="55"/>
      <c r="F46" s="56"/>
      <c r="G46" s="56"/>
      <c r="H46" s="56"/>
      <c r="I46" s="56"/>
      <c r="J46" s="56"/>
      <c r="K46" s="56"/>
      <c r="L46" s="56"/>
      <c r="M46" s="56"/>
      <c r="N46" s="7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3"/>
      <c r="AH46" s="54" t="str">
        <f t="shared" si="0"/>
        <v/>
      </c>
      <c r="AI46" s="54"/>
      <c r="AJ46" s="84" t="str">
        <f t="shared" si="3"/>
        <v/>
      </c>
      <c r="AK46" s="49"/>
      <c r="AL46" s="105" t="str">
        <f t="shared" si="4"/>
        <v/>
      </c>
      <c r="AM46" s="33" t="str">
        <f t="shared" si="1"/>
        <v/>
      </c>
      <c r="AN46" s="93" t="str">
        <f t="shared" si="2"/>
        <v/>
      </c>
    </row>
    <row r="47" spans="2:40" ht="15" customHeight="1">
      <c r="B47" s="6">
        <f t="shared" si="6"/>
        <v>38</v>
      </c>
      <c r="C47" s="108"/>
      <c r="D47" s="109"/>
      <c r="E47" s="5"/>
      <c r="F47" s="1"/>
      <c r="G47" s="1"/>
      <c r="H47" s="1"/>
      <c r="I47" s="1"/>
      <c r="J47" s="1"/>
      <c r="K47" s="1"/>
      <c r="L47" s="1"/>
      <c r="M47" s="1"/>
      <c r="N47" s="76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0"/>
        <v/>
      </c>
      <c r="AI47" s="35"/>
      <c r="AJ47" s="83" t="str">
        <f t="shared" si="3"/>
        <v/>
      </c>
      <c r="AK47" s="6"/>
      <c r="AL47" s="106" t="str">
        <f t="shared" si="4"/>
        <v/>
      </c>
      <c r="AM47" s="33" t="str">
        <f t="shared" si="1"/>
        <v/>
      </c>
      <c r="AN47" s="93" t="str">
        <f t="shared" si="2"/>
        <v/>
      </c>
    </row>
    <row r="48" spans="2:40" ht="15" customHeight="1">
      <c r="B48" s="49">
        <f>B47+1</f>
        <v>39</v>
      </c>
      <c r="C48" s="110"/>
      <c r="D48" s="111"/>
      <c r="E48" s="55"/>
      <c r="F48" s="56"/>
      <c r="G48" s="56"/>
      <c r="H48" s="56"/>
      <c r="I48" s="56"/>
      <c r="J48" s="56"/>
      <c r="K48" s="56"/>
      <c r="L48" s="56"/>
      <c r="M48" s="56"/>
      <c r="N48" s="7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3"/>
      <c r="AH48" s="54" t="str">
        <f t="shared" si="0"/>
        <v/>
      </c>
      <c r="AI48" s="54"/>
      <c r="AJ48" s="84" t="str">
        <f t="shared" si="3"/>
        <v/>
      </c>
      <c r="AK48" s="49"/>
      <c r="AL48" s="105" t="str">
        <f t="shared" si="4"/>
        <v/>
      </c>
      <c r="AM48" s="33" t="str">
        <f t="shared" si="1"/>
        <v/>
      </c>
      <c r="AN48" s="93" t="str">
        <f t="shared" si="2"/>
        <v/>
      </c>
    </row>
    <row r="49" spans="1:40" ht="15" customHeight="1">
      <c r="B49" s="6">
        <f t="shared" si="6"/>
        <v>40</v>
      </c>
      <c r="C49" s="108"/>
      <c r="D49" s="109"/>
      <c r="E49" s="5"/>
      <c r="F49" s="1"/>
      <c r="G49" s="1"/>
      <c r="H49" s="1"/>
      <c r="I49" s="1"/>
      <c r="J49" s="1"/>
      <c r="K49" s="1"/>
      <c r="L49" s="1"/>
      <c r="M49" s="1"/>
      <c r="N49" s="7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0"/>
        <v/>
      </c>
      <c r="AI49" s="35"/>
      <c r="AJ49" s="83" t="str">
        <f t="shared" si="3"/>
        <v/>
      </c>
      <c r="AK49" s="6"/>
      <c r="AL49" s="106" t="str">
        <f t="shared" si="4"/>
        <v/>
      </c>
      <c r="AM49" s="33" t="str">
        <f t="shared" si="1"/>
        <v/>
      </c>
      <c r="AN49" s="93" t="str">
        <f t="shared" si="2"/>
        <v/>
      </c>
    </row>
    <row r="50" spans="1:40" s="90" customFormat="1" ht="15.75" customHeight="1">
      <c r="B50" s="70"/>
      <c r="C50" s="94"/>
      <c r="D50" s="95" t="s">
        <v>20</v>
      </c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7"/>
      <c r="AH50" s="98"/>
      <c r="AI50" s="98"/>
      <c r="AJ50" s="98"/>
      <c r="AK50" s="70"/>
      <c r="AL50" s="99"/>
      <c r="AM50" s="100"/>
      <c r="AN50" s="93"/>
    </row>
    <row r="51" spans="1:40" s="90" customFormat="1" ht="15" customHeight="1">
      <c r="A51" s="72"/>
      <c r="B51" s="70"/>
      <c r="C51" s="94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7"/>
      <c r="AH51" s="98"/>
      <c r="AI51" s="98"/>
      <c r="AJ51" s="98"/>
      <c r="AK51" s="70"/>
      <c r="AL51" s="99"/>
      <c r="AM51" s="100"/>
      <c r="AN51" s="93"/>
    </row>
    <row r="52" spans="1:40" s="90" customFormat="1" ht="15" customHeight="1">
      <c r="B52" s="93" t="s">
        <v>18</v>
      </c>
      <c r="C52" s="101">
        <f>SUM($AN10:$AN50)</f>
        <v>0</v>
      </c>
      <c r="D52" s="95" t="s">
        <v>15</v>
      </c>
      <c r="E52" s="93">
        <f t="shared" ref="E52:N52" si="7">IF(E$9&gt;0,COUNTIF(E$10:E$49,"="&amp;E$9),0)</f>
        <v>0</v>
      </c>
      <c r="F52" s="93">
        <f t="shared" si="7"/>
        <v>0</v>
      </c>
      <c r="G52" s="93">
        <f t="shared" si="7"/>
        <v>0</v>
      </c>
      <c r="H52" s="93">
        <f t="shared" si="7"/>
        <v>0</v>
      </c>
      <c r="I52" s="93">
        <f t="shared" si="7"/>
        <v>0</v>
      </c>
      <c r="J52" s="93">
        <f t="shared" si="7"/>
        <v>0</v>
      </c>
      <c r="K52" s="93">
        <f t="shared" si="7"/>
        <v>0</v>
      </c>
      <c r="L52" s="93">
        <f t="shared" si="7"/>
        <v>0</v>
      </c>
      <c r="M52" s="93">
        <f t="shared" si="7"/>
        <v>0</v>
      </c>
      <c r="N52" s="93">
        <f t="shared" si="7"/>
        <v>0</v>
      </c>
      <c r="O52" s="93">
        <f>IF(O$9&gt;0,COUNTIF(O$10:O$49,"="&amp;O$9),0)</f>
        <v>0</v>
      </c>
      <c r="P52" s="93">
        <f t="shared" ref="P52:AF52" si="8">IF(P$9&gt;0,COUNTIF(P$10:P$49,"="&amp;P$9),0)</f>
        <v>0</v>
      </c>
      <c r="Q52" s="93">
        <f t="shared" si="8"/>
        <v>0</v>
      </c>
      <c r="R52" s="93">
        <f t="shared" si="8"/>
        <v>0</v>
      </c>
      <c r="S52" s="93">
        <f t="shared" si="8"/>
        <v>0</v>
      </c>
      <c r="T52" s="93">
        <f t="shared" si="8"/>
        <v>0</v>
      </c>
      <c r="U52" s="93">
        <f t="shared" si="8"/>
        <v>0</v>
      </c>
      <c r="V52" s="93">
        <f t="shared" si="8"/>
        <v>0</v>
      </c>
      <c r="W52" s="93">
        <f t="shared" si="8"/>
        <v>0</v>
      </c>
      <c r="X52" s="93">
        <f t="shared" si="8"/>
        <v>0</v>
      </c>
      <c r="Y52" s="93">
        <f t="shared" si="8"/>
        <v>0</v>
      </c>
      <c r="Z52" s="93">
        <f t="shared" si="8"/>
        <v>0</v>
      </c>
      <c r="AA52" s="93">
        <f t="shared" si="8"/>
        <v>0</v>
      </c>
      <c r="AB52" s="93">
        <f t="shared" si="8"/>
        <v>0</v>
      </c>
      <c r="AC52" s="93">
        <f t="shared" si="8"/>
        <v>0</v>
      </c>
      <c r="AD52" s="93">
        <f t="shared" si="8"/>
        <v>0</v>
      </c>
      <c r="AE52" s="93">
        <f t="shared" si="8"/>
        <v>0</v>
      </c>
      <c r="AF52" s="93">
        <f t="shared" si="8"/>
        <v>0</v>
      </c>
      <c r="AG52" s="102"/>
    </row>
    <row r="53" spans="1:40" s="90" customFormat="1" ht="15" customHeight="1">
      <c r="B53" s="93"/>
      <c r="D53" s="95" t="s">
        <v>16</v>
      </c>
      <c r="E53" s="93">
        <f t="shared" ref="E53:N53" si="9">IF(E$9&gt;0,$C$52-SUM(E$54,E$52),0)</f>
        <v>0</v>
      </c>
      <c r="F53" s="93">
        <f t="shared" si="9"/>
        <v>0</v>
      </c>
      <c r="G53" s="93">
        <f t="shared" si="9"/>
        <v>0</v>
      </c>
      <c r="H53" s="93">
        <f t="shared" si="9"/>
        <v>0</v>
      </c>
      <c r="I53" s="93">
        <f t="shared" si="9"/>
        <v>0</v>
      </c>
      <c r="J53" s="93">
        <f t="shared" si="9"/>
        <v>0</v>
      </c>
      <c r="K53" s="93">
        <f t="shared" si="9"/>
        <v>0</v>
      </c>
      <c r="L53" s="93">
        <f t="shared" si="9"/>
        <v>0</v>
      </c>
      <c r="M53" s="93">
        <f t="shared" si="9"/>
        <v>0</v>
      </c>
      <c r="N53" s="93">
        <f t="shared" si="9"/>
        <v>0</v>
      </c>
      <c r="O53" s="93">
        <f>IF(O$9&gt;0,$C$52-SUM(O$54,O$52),0)</f>
        <v>0</v>
      </c>
      <c r="P53" s="93">
        <f t="shared" ref="P53:AF53" si="10">IF(P$9&gt;0,$C$52-SUM(P$54,P$52),0)</f>
        <v>0</v>
      </c>
      <c r="Q53" s="93">
        <f t="shared" si="10"/>
        <v>0</v>
      </c>
      <c r="R53" s="93">
        <f t="shared" si="10"/>
        <v>0</v>
      </c>
      <c r="S53" s="93">
        <f t="shared" si="10"/>
        <v>0</v>
      </c>
      <c r="T53" s="93">
        <f t="shared" si="10"/>
        <v>0</v>
      </c>
      <c r="U53" s="93">
        <f t="shared" si="10"/>
        <v>0</v>
      </c>
      <c r="V53" s="93">
        <f t="shared" si="10"/>
        <v>0</v>
      </c>
      <c r="W53" s="93">
        <f t="shared" si="10"/>
        <v>0</v>
      </c>
      <c r="X53" s="93">
        <f t="shared" si="10"/>
        <v>0</v>
      </c>
      <c r="Y53" s="93">
        <f t="shared" si="10"/>
        <v>0</v>
      </c>
      <c r="Z53" s="93">
        <f t="shared" si="10"/>
        <v>0</v>
      </c>
      <c r="AA53" s="93">
        <f t="shared" si="10"/>
        <v>0</v>
      </c>
      <c r="AB53" s="93">
        <f t="shared" si="10"/>
        <v>0</v>
      </c>
      <c r="AC53" s="93">
        <f t="shared" si="10"/>
        <v>0</v>
      </c>
      <c r="AD53" s="93">
        <f t="shared" si="10"/>
        <v>0</v>
      </c>
      <c r="AE53" s="93">
        <f t="shared" si="10"/>
        <v>0</v>
      </c>
      <c r="AF53" s="93">
        <f t="shared" si="10"/>
        <v>0</v>
      </c>
      <c r="AG53" s="102"/>
    </row>
    <row r="54" spans="1:40" s="90" customFormat="1" ht="15" customHeight="1">
      <c r="B54" s="93"/>
      <c r="D54" s="90" t="s">
        <v>17</v>
      </c>
      <c r="E54" s="93">
        <f t="shared" ref="E54:N54" si="11">IF(E$9&gt;0,COUNTIF(E$10:E$49,"="&amp;0),0)</f>
        <v>0</v>
      </c>
      <c r="F54" s="93">
        <f t="shared" si="11"/>
        <v>0</v>
      </c>
      <c r="G54" s="93">
        <f t="shared" si="11"/>
        <v>0</v>
      </c>
      <c r="H54" s="93">
        <f t="shared" si="11"/>
        <v>0</v>
      </c>
      <c r="I54" s="93">
        <f t="shared" si="11"/>
        <v>0</v>
      </c>
      <c r="J54" s="93">
        <f t="shared" si="11"/>
        <v>0</v>
      </c>
      <c r="K54" s="93">
        <f t="shared" si="11"/>
        <v>0</v>
      </c>
      <c r="L54" s="93">
        <f t="shared" si="11"/>
        <v>0</v>
      </c>
      <c r="M54" s="93">
        <f t="shared" si="11"/>
        <v>0</v>
      </c>
      <c r="N54" s="93">
        <f t="shared" si="11"/>
        <v>0</v>
      </c>
      <c r="O54" s="93">
        <f>IF(O$9&gt;0,COUNTIF(O$10:O$49,"="&amp;0),0)</f>
        <v>0</v>
      </c>
      <c r="P54" s="93">
        <f t="shared" ref="P54:AF54" si="12">IF(P$9&gt;0,COUNTIF(P$10:P$49,"="&amp;0),0)</f>
        <v>0</v>
      </c>
      <c r="Q54" s="93">
        <f t="shared" si="12"/>
        <v>0</v>
      </c>
      <c r="R54" s="93">
        <f t="shared" si="12"/>
        <v>0</v>
      </c>
      <c r="S54" s="93">
        <f t="shared" si="12"/>
        <v>0</v>
      </c>
      <c r="T54" s="93">
        <f t="shared" si="12"/>
        <v>0</v>
      </c>
      <c r="U54" s="93">
        <f t="shared" si="12"/>
        <v>0</v>
      </c>
      <c r="V54" s="93">
        <f t="shared" si="12"/>
        <v>0</v>
      </c>
      <c r="W54" s="93">
        <f t="shared" si="12"/>
        <v>0</v>
      </c>
      <c r="X54" s="93">
        <f t="shared" si="12"/>
        <v>0</v>
      </c>
      <c r="Y54" s="93">
        <f t="shared" si="12"/>
        <v>0</v>
      </c>
      <c r="Z54" s="93">
        <f t="shared" si="12"/>
        <v>0</v>
      </c>
      <c r="AA54" s="93">
        <f t="shared" si="12"/>
        <v>0</v>
      </c>
      <c r="AB54" s="93">
        <f t="shared" si="12"/>
        <v>0</v>
      </c>
      <c r="AC54" s="93">
        <f t="shared" si="12"/>
        <v>0</v>
      </c>
      <c r="AD54" s="93">
        <f t="shared" si="12"/>
        <v>0</v>
      </c>
      <c r="AE54" s="93">
        <f t="shared" si="12"/>
        <v>0</v>
      </c>
      <c r="AF54" s="93">
        <f t="shared" si="12"/>
        <v>0</v>
      </c>
      <c r="AG54" s="102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7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88" customFormat="1" ht="15" customHeight="1">
      <c r="B57" s="81"/>
      <c r="C57" s="80"/>
      <c r="D57" s="80"/>
      <c r="E57" s="80"/>
      <c r="F57" s="80"/>
      <c r="G57" s="80"/>
      <c r="H57" s="80"/>
      <c r="I57" s="80"/>
      <c r="J57" s="87"/>
      <c r="K57" s="87"/>
      <c r="L57" s="87"/>
      <c r="M57" s="87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7"/>
      <c r="AG57" s="86"/>
      <c r="AH57" s="80"/>
      <c r="AI57" s="80"/>
      <c r="AJ57" s="80"/>
      <c r="AK57" s="80"/>
      <c r="AL57" s="80"/>
      <c r="AN57" s="90"/>
    </row>
    <row r="58" spans="1:40" s="88" customFormat="1" ht="15" customHeight="1">
      <c r="B58" s="81"/>
      <c r="C58" s="80"/>
      <c r="D58" s="80"/>
      <c r="E58" s="80"/>
      <c r="F58" s="80"/>
      <c r="G58" s="80"/>
      <c r="H58" s="80"/>
      <c r="I58" s="80"/>
      <c r="J58" s="87"/>
      <c r="K58" s="87"/>
      <c r="L58" s="87"/>
      <c r="M58" s="87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7"/>
      <c r="AG58" s="86"/>
      <c r="AH58" s="80"/>
      <c r="AI58" s="80"/>
      <c r="AJ58" s="80"/>
      <c r="AK58" s="80"/>
      <c r="AL58" s="80"/>
      <c r="AN58" s="90"/>
    </row>
    <row r="59" spans="1:40" s="88" customFormat="1" ht="15" customHeight="1">
      <c r="B59" s="81"/>
      <c r="C59" s="80"/>
      <c r="D59" s="80"/>
      <c r="E59" s="80"/>
      <c r="F59" s="80"/>
      <c r="G59" s="80"/>
      <c r="H59" s="80"/>
      <c r="I59" s="80"/>
      <c r="J59" s="87"/>
      <c r="K59" s="87"/>
      <c r="L59" s="87"/>
      <c r="M59" s="87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7"/>
      <c r="AG59" s="86"/>
      <c r="AH59" s="80"/>
      <c r="AI59" s="80"/>
      <c r="AJ59" s="80"/>
      <c r="AK59" s="80"/>
      <c r="AL59" s="80"/>
      <c r="AN59" s="90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41">
    <mergeCell ref="C12:D12"/>
    <mergeCell ref="C34:D34"/>
    <mergeCell ref="C23:D23"/>
    <mergeCell ref="C17:D17"/>
    <mergeCell ref="C18:D18"/>
    <mergeCell ref="C27:D27"/>
    <mergeCell ref="C25:D25"/>
    <mergeCell ref="C26:D26"/>
    <mergeCell ref="C19:D19"/>
    <mergeCell ref="C21:D21"/>
    <mergeCell ref="C20:D20"/>
    <mergeCell ref="AG4:AL5"/>
    <mergeCell ref="C35:D35"/>
    <mergeCell ref="C31:D31"/>
    <mergeCell ref="C32:D32"/>
    <mergeCell ref="C15:D15"/>
    <mergeCell ref="C16:D16"/>
    <mergeCell ref="C28:D28"/>
    <mergeCell ref="C33:D33"/>
    <mergeCell ref="C22:D22"/>
    <mergeCell ref="C24:D24"/>
    <mergeCell ref="C13:D13"/>
    <mergeCell ref="C30:D30"/>
    <mergeCell ref="C14:D14"/>
    <mergeCell ref="C29:D29"/>
    <mergeCell ref="C10:D10"/>
    <mergeCell ref="C11:D11"/>
    <mergeCell ref="C49:D49"/>
    <mergeCell ref="C37:D37"/>
    <mergeCell ref="C36:D36"/>
    <mergeCell ref="C42:D42"/>
    <mergeCell ref="C43:D43"/>
    <mergeCell ref="C48:D48"/>
    <mergeCell ref="C45:D45"/>
    <mergeCell ref="C46:D46"/>
    <mergeCell ref="C47:D47"/>
    <mergeCell ref="C39:D39"/>
    <mergeCell ref="C40:D40"/>
    <mergeCell ref="C44:D44"/>
    <mergeCell ref="C41:D41"/>
    <mergeCell ref="C38:D38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>
      <formula1>0</formula1>
    </dataValidation>
    <dataValidation type="decimal" showErrorMessage="1" errorTitle="Valor inválido" error="O valor introduzido nesta célula deverá estar compreendido entre 0 e a cotação máxima desta questão." sqref="E10:AF49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B1:AD31"/>
  <sheetViews>
    <sheetView workbookViewId="0"/>
  </sheetViews>
  <sheetFormatPr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5"/>
      <c r="C5" s="115"/>
      <c r="D5" s="115"/>
      <c r="E5" s="115"/>
      <c r="F5" s="115"/>
    </row>
    <row r="6" spans="2:30" ht="18.75" customHeight="1">
      <c r="B6" s="115"/>
      <c r="C6" s="115"/>
      <c r="D6" s="115"/>
      <c r="E6" s="115"/>
      <c r="F6" s="115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85" customFormat="1" ht="13.5" customHeight="1"/>
    <row r="19" spans="2:10" s="70" customFormat="1" ht="13.5" customHeight="1">
      <c r="B19" s="70" t="s">
        <v>14</v>
      </c>
      <c r="C19" s="70">
        <f>SUM(I20:I22)</f>
        <v>0</v>
      </c>
      <c r="G19" s="71"/>
      <c r="H19" s="71" t="s">
        <v>8</v>
      </c>
      <c r="I19" s="71" t="s">
        <v>0</v>
      </c>
      <c r="J19" s="71" t="s">
        <v>12</v>
      </c>
    </row>
    <row r="20" spans="2:10" s="70" customFormat="1" ht="13.5" customHeight="1">
      <c r="B20" s="70" t="s">
        <v>13</v>
      </c>
      <c r="C20" s="70">
        <f>SUM(I23:I25)</f>
        <v>0</v>
      </c>
      <c r="G20" s="71">
        <v>0</v>
      </c>
      <c r="H20" s="71">
        <v>0</v>
      </c>
      <c r="I20" s="103">
        <f>COUNTIF(Grelha!$AL$10:$AL$49,"&lt;"&amp;G21)-COUNTIF(Grelha!$AL$10:$AL$49,"&lt;"&amp;G20)</f>
        <v>0</v>
      </c>
      <c r="J20" s="104" t="str">
        <f>IF(I$26&gt;0,I20/I$26,"")</f>
        <v/>
      </c>
    </row>
    <row r="21" spans="2:10" s="70" customFormat="1" ht="13.5" customHeight="1">
      <c r="G21" s="71">
        <v>0.5</v>
      </c>
      <c r="H21" s="71">
        <v>1</v>
      </c>
      <c r="I21" s="103">
        <f>COUNTIF(Grelha!$AL$10:$AL$49,"&lt;"&amp;G22)-COUNTIF(Grelha!$AL$10:$AL$49,"&lt;"&amp;G21)</f>
        <v>0</v>
      </c>
      <c r="J21" s="104" t="str">
        <f t="shared" ref="J21:J25" si="0">IF(I$26&gt;0,I21/I$26,"")</f>
        <v/>
      </c>
    </row>
    <row r="22" spans="2:10" s="70" customFormat="1" ht="13.5" customHeight="1">
      <c r="G22" s="71">
        <v>1.5</v>
      </c>
      <c r="H22" s="71">
        <v>2</v>
      </c>
      <c r="I22" s="103">
        <f>COUNTIF(Grelha!$AL$10:$AL$49,"&lt;"&amp;G23)-COUNTIF(Grelha!$AL$10:$AL$49,"&lt;"&amp;G22)</f>
        <v>0</v>
      </c>
      <c r="J22" s="104" t="str">
        <f t="shared" si="0"/>
        <v/>
      </c>
    </row>
    <row r="23" spans="2:10" s="70" customFormat="1" ht="13.5" customHeight="1">
      <c r="G23" s="71">
        <v>2.5</v>
      </c>
      <c r="H23" s="71">
        <v>3</v>
      </c>
      <c r="I23" s="103">
        <f>COUNTIF(Grelha!$AL$10:$AL$49,"&lt;"&amp;G24)-COUNTIF(Grelha!$AL$10:$AL$49,"&lt;"&amp;G23)</f>
        <v>0</v>
      </c>
      <c r="J23" s="104" t="str">
        <f t="shared" si="0"/>
        <v/>
      </c>
    </row>
    <row r="24" spans="2:10" s="70" customFormat="1" ht="13.5" customHeight="1">
      <c r="G24" s="71">
        <v>3.5</v>
      </c>
      <c r="H24" s="71">
        <v>4</v>
      </c>
      <c r="I24" s="103">
        <f>COUNTIF(Grelha!$AL$10:$AL$49,"&lt;"&amp;G25)-COUNTIF(Grelha!$AL$10:$AL$49,"&lt;"&amp;G24)</f>
        <v>0</v>
      </c>
      <c r="J24" s="104" t="str">
        <f t="shared" si="0"/>
        <v/>
      </c>
    </row>
    <row r="25" spans="2:10" s="70" customFormat="1" ht="13.5" customHeight="1">
      <c r="G25" s="71">
        <v>4.5</v>
      </c>
      <c r="H25" s="71">
        <v>5</v>
      </c>
      <c r="I25" s="103">
        <f>COUNTIF(Grelha!$AL$10:$AL$49,"&lt;"&amp;G26)-COUNTIF(Grelha!$AL$10:$AL$49,"&lt;"&amp;G25)</f>
        <v>0</v>
      </c>
      <c r="J25" s="104" t="str">
        <f t="shared" si="0"/>
        <v/>
      </c>
    </row>
    <row r="26" spans="2:10" s="70" customFormat="1" ht="13.5" customHeight="1">
      <c r="G26" s="71">
        <v>5.5</v>
      </c>
      <c r="H26" s="71" t="s">
        <v>7</v>
      </c>
      <c r="I26" s="103">
        <f>SUM(I20:I25)</f>
        <v>0</v>
      </c>
      <c r="J26" s="104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algorithmName="SHA-512" hashValue="6GN8gqFTmBUOq0a9DENu3AoG4l82GCYI9mD8Ck63CCm5LxlIRgttEvRDonCxkCW3L6ivLRJfliLPdriXnccr8w==" saltValue="ZvbM39O2BMJNo+hdRS/w2Q==" spinCount="100000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8"/>
      <c r="D1" s="58"/>
      <c r="E1" s="58"/>
      <c r="F1" s="58"/>
      <c r="G1" s="58"/>
      <c r="H1" s="58"/>
      <c r="I1" s="58"/>
      <c r="J1" s="59"/>
      <c r="K1" s="59"/>
      <c r="L1" s="59"/>
      <c r="M1" s="59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59"/>
      <c r="AA1" s="59"/>
      <c r="AB1" s="59"/>
      <c r="AC1" s="59"/>
      <c r="AD1" s="60"/>
      <c r="AE1" s="58"/>
      <c r="AF1" s="58"/>
      <c r="AG1" s="58"/>
      <c r="AH1" s="58"/>
    </row>
    <row r="2" spans="1:34" ht="9.75" customHeight="1">
      <c r="B2" s="61"/>
      <c r="J2" s="62"/>
      <c r="K2" s="62"/>
      <c r="L2" s="62"/>
      <c r="M2" s="62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2"/>
      <c r="AA2" s="62"/>
      <c r="AB2" s="62"/>
      <c r="AC2" s="62"/>
      <c r="AD2" s="63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2" customFormat="1" ht="14.25" customHeight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</row>
    <row r="17" spans="2:36" s="72" customFormat="1" ht="12.75">
      <c r="B17" s="70" t="s">
        <v>6</v>
      </c>
      <c r="C17" s="70" t="str">
        <f>IF(Grelha!E8="","",Grelha!E8)</f>
        <v/>
      </c>
      <c r="D17" s="70" t="str">
        <f>IF(Grelha!F8="","",Grelha!F8)</f>
        <v/>
      </c>
      <c r="E17" s="70" t="str">
        <f>IF(Grelha!G8="","",Grelha!G8)</f>
        <v/>
      </c>
      <c r="F17" s="70" t="str">
        <f>IF(Grelha!H8="","",Grelha!H8)</f>
        <v/>
      </c>
      <c r="G17" s="70" t="str">
        <f>IF(Grelha!I8="","",Grelha!I8)</f>
        <v/>
      </c>
      <c r="H17" s="70" t="str">
        <f>IF(Grelha!J8="","",Grelha!J8)</f>
        <v/>
      </c>
      <c r="I17" s="70" t="str">
        <f>IF(Grelha!K8="","",Grelha!K8)</f>
        <v/>
      </c>
      <c r="J17" s="70" t="str">
        <f>IF(Grelha!L8="","",Grelha!L8)</f>
        <v/>
      </c>
      <c r="K17" s="70" t="str">
        <f>IF(Grelha!M8="","",Grelha!M8)</f>
        <v/>
      </c>
      <c r="L17" s="70" t="str">
        <f>IF(Grelha!N8="","",Grelha!N8)</f>
        <v/>
      </c>
      <c r="M17" s="70" t="str">
        <f>IF(Grelha!O8="","",Grelha!O8)</f>
        <v/>
      </c>
      <c r="N17" s="70" t="str">
        <f>IF(Grelha!P8="","",Grelha!P8)</f>
        <v/>
      </c>
      <c r="O17" s="70" t="str">
        <f>IF(Grelha!Q8="","",Grelha!Q8)</f>
        <v/>
      </c>
      <c r="P17" s="70" t="str">
        <f>IF(Grelha!R8="","",Grelha!R8)</f>
        <v/>
      </c>
      <c r="Q17" s="70" t="str">
        <f>IF(Grelha!S8="","",Grelha!S8)</f>
        <v/>
      </c>
      <c r="R17" s="70" t="str">
        <f>IF(Grelha!T8="","",Grelha!T8)</f>
        <v/>
      </c>
      <c r="S17" s="70" t="str">
        <f>IF(Grelha!U8="","",Grelha!U8)</f>
        <v/>
      </c>
      <c r="T17" s="70" t="str">
        <f>IF(Grelha!V8="","",Grelha!V8)</f>
        <v/>
      </c>
      <c r="U17" s="70" t="str">
        <f>IF(Grelha!W8="","",Grelha!W8)</f>
        <v/>
      </c>
      <c r="V17" s="70" t="str">
        <f>IF(Grelha!X8="","",Grelha!X8)</f>
        <v/>
      </c>
      <c r="W17" s="70" t="str">
        <f>IF(Grelha!Y8="","",Grelha!Y8)</f>
        <v/>
      </c>
      <c r="X17" s="70" t="str">
        <f>IF(Grelha!Z8="","",Grelha!Z8)</f>
        <v/>
      </c>
      <c r="Y17" s="70" t="str">
        <f>IF(Grelha!AA8="","",Grelha!AA8)</f>
        <v/>
      </c>
      <c r="Z17" s="70" t="str">
        <f>IF(Grelha!AB8="","",Grelha!AB8)</f>
        <v/>
      </c>
      <c r="AA17" s="70" t="str">
        <f>IF(Grelha!AC8="","",Grelha!AC8)</f>
        <v/>
      </c>
      <c r="AB17" s="70" t="str">
        <f>IF(Grelha!AD8="","",Grelha!AD8)</f>
        <v/>
      </c>
      <c r="AC17" s="70" t="str">
        <f>IF(Grelha!AE8="","",Grelha!AE8)</f>
        <v/>
      </c>
      <c r="AD17" s="70" t="str">
        <f>IF(Grelha!AF8="","",Grelha!AF8)</f>
        <v/>
      </c>
      <c r="AE17" s="70" t="s">
        <v>21</v>
      </c>
      <c r="AF17" s="70" t="str">
        <f>IF(Grelha!AJ8="","",Grelha!AJ8)</f>
        <v/>
      </c>
      <c r="AG17" s="70"/>
      <c r="AH17" s="70"/>
      <c r="AI17" s="70"/>
      <c r="AJ17" s="70"/>
    </row>
    <row r="18" spans="2:36" s="72" customFormat="1" ht="12.75">
      <c r="B18" s="70" t="s">
        <v>15</v>
      </c>
      <c r="C18" s="70" t="str">
        <f>IF(OR(Grelha!E52="",Grelha!E52=0),"",Grelha!E52)</f>
        <v/>
      </c>
      <c r="D18" s="70" t="str">
        <f>IF(OR(Grelha!F52="",Grelha!F52=0),"",Grelha!F52)</f>
        <v/>
      </c>
      <c r="E18" s="70" t="str">
        <f>IF(OR(Grelha!G52="",Grelha!G52=0),"",Grelha!G52)</f>
        <v/>
      </c>
      <c r="F18" s="70" t="str">
        <f>IF(OR(Grelha!H52="",Grelha!H52=0),"",Grelha!H52)</f>
        <v/>
      </c>
      <c r="G18" s="70" t="str">
        <f>IF(OR(Grelha!I52="",Grelha!I52=0),"",Grelha!I52)</f>
        <v/>
      </c>
      <c r="H18" s="70" t="str">
        <f>IF(OR(Grelha!J52="",Grelha!J52=0),"",Grelha!J52)</f>
        <v/>
      </c>
      <c r="I18" s="70" t="str">
        <f>IF(OR(Grelha!K52="",Grelha!K52=0),"",Grelha!K52)</f>
        <v/>
      </c>
      <c r="J18" s="70" t="str">
        <f>IF(OR(Grelha!L52="",Grelha!L52=0),"",Grelha!L52)</f>
        <v/>
      </c>
      <c r="K18" s="70" t="str">
        <f>IF(OR(Grelha!M52="",Grelha!M52=0),"",Grelha!M52)</f>
        <v/>
      </c>
      <c r="L18" s="70" t="str">
        <f>IF(OR(Grelha!N52="",Grelha!N52=0),"",Grelha!N52)</f>
        <v/>
      </c>
      <c r="M18" s="70" t="str">
        <f>IF(OR(Grelha!O52="",Grelha!O52=0),"",Grelha!O52)</f>
        <v/>
      </c>
      <c r="N18" s="70" t="str">
        <f>IF(OR(Grelha!P52="",Grelha!P52=0),"",Grelha!P52)</f>
        <v/>
      </c>
      <c r="O18" s="70" t="str">
        <f>IF(OR(Grelha!Q52="",Grelha!Q52=0),"",Grelha!Q52)</f>
        <v/>
      </c>
      <c r="P18" s="70" t="str">
        <f>IF(OR(Grelha!R52="",Grelha!R52=0),"",Grelha!R52)</f>
        <v/>
      </c>
      <c r="Q18" s="70" t="str">
        <f>IF(OR(Grelha!S52="",Grelha!S52=0),"",Grelha!S52)</f>
        <v/>
      </c>
      <c r="R18" s="70" t="str">
        <f>IF(OR(Grelha!T52="",Grelha!T52=0),"",Grelha!T52)</f>
        <v/>
      </c>
      <c r="S18" s="70" t="str">
        <f>IF(OR(Grelha!U52="",Grelha!U52=0),"",Grelha!U52)</f>
        <v/>
      </c>
      <c r="T18" s="70" t="str">
        <f>IF(OR(Grelha!V52="",Grelha!V52=0),"",Grelha!V52)</f>
        <v/>
      </c>
      <c r="U18" s="70" t="str">
        <f>IF(OR(Grelha!W52="",Grelha!W52=0),"",Grelha!W52)</f>
        <v/>
      </c>
      <c r="V18" s="70" t="str">
        <f>IF(OR(Grelha!X52="",Grelha!X52=0),"",Grelha!X52)</f>
        <v/>
      </c>
      <c r="W18" s="70" t="str">
        <f>IF(OR(Grelha!Y52="",Grelha!Y52=0),"",Grelha!Y52)</f>
        <v/>
      </c>
      <c r="X18" s="70" t="str">
        <f>IF(OR(Grelha!Z52="",Grelha!Z52=0),"",Grelha!Z52)</f>
        <v/>
      </c>
      <c r="Y18" s="70" t="str">
        <f>IF(OR(Grelha!AA52="",Grelha!AA52=0),"",Grelha!AA52)</f>
        <v/>
      </c>
      <c r="Z18" s="70" t="str">
        <f>IF(OR(Grelha!AB52="",Grelha!AB52=0),"",Grelha!AB52)</f>
        <v/>
      </c>
      <c r="AA18" s="70" t="str">
        <f>IF(OR(Grelha!AC52="",Grelha!AC52=0),"",Grelha!AC52)</f>
        <v/>
      </c>
      <c r="AB18" s="70" t="str">
        <f>IF(OR(Grelha!AD52="",Grelha!AD52=0),"",Grelha!AD52)</f>
        <v/>
      </c>
      <c r="AC18" s="70" t="str">
        <f>IF(OR(Grelha!AE52="",Grelha!AE52=0),"",Grelha!AE52)</f>
        <v/>
      </c>
      <c r="AD18" s="70" t="str">
        <f>IF(OR(Grelha!AF52="",Grelha!AF52=0),"",Grelha!AF52)</f>
        <v/>
      </c>
      <c r="AE18" s="70" t="s">
        <v>21</v>
      </c>
      <c r="AF18" s="70" t="str">
        <f>IF(OR(Grelha!AJ52="",Grelha!AJ52=0),"",Grelha!AJ52)</f>
        <v/>
      </c>
      <c r="AG18" s="70" t="str">
        <f>IF(OR(Grelha!AN52="",Grelha!AN52=0),"",Grelha!AN52)</f>
        <v/>
      </c>
      <c r="AH18" s="70" t="str">
        <f>IF(OR(Grelha!AO52="",Grelha!AO52=0),"",Grelha!AO52)</f>
        <v/>
      </c>
    </row>
    <row r="19" spans="2:36" s="72" customFormat="1" ht="12.75">
      <c r="B19" s="70" t="s">
        <v>16</v>
      </c>
      <c r="C19" s="70" t="str">
        <f>IF(OR(Grelha!E53="",Grelha!E53=0),"",Grelha!E53)</f>
        <v/>
      </c>
      <c r="D19" s="70" t="str">
        <f>IF(OR(Grelha!F53="",Grelha!F53=0),"",Grelha!F53)</f>
        <v/>
      </c>
      <c r="E19" s="70" t="str">
        <f>IF(OR(Grelha!G53="",Grelha!G53=0),"",Grelha!G53)</f>
        <v/>
      </c>
      <c r="F19" s="70" t="str">
        <f>IF(OR(Grelha!H53="",Grelha!H53=0),"",Grelha!H53)</f>
        <v/>
      </c>
      <c r="G19" s="70" t="str">
        <f>IF(OR(Grelha!I53="",Grelha!I53=0),"",Grelha!I53)</f>
        <v/>
      </c>
      <c r="H19" s="70" t="str">
        <f>IF(OR(Grelha!J53="",Grelha!J53=0),"",Grelha!J53)</f>
        <v/>
      </c>
      <c r="I19" s="70" t="str">
        <f>IF(OR(Grelha!K53="",Grelha!K53=0),"",Grelha!K53)</f>
        <v/>
      </c>
      <c r="J19" s="70" t="str">
        <f>IF(OR(Grelha!L53="",Grelha!L53=0),"",Grelha!L53)</f>
        <v/>
      </c>
      <c r="K19" s="70" t="str">
        <f>IF(OR(Grelha!M53="",Grelha!M53=0),"",Grelha!M53)</f>
        <v/>
      </c>
      <c r="L19" s="70" t="str">
        <f>IF(OR(Grelha!N53="",Grelha!N53=0),"",Grelha!N53)</f>
        <v/>
      </c>
      <c r="M19" s="70" t="str">
        <f>IF(OR(Grelha!O53="",Grelha!O53=0),"",Grelha!O53)</f>
        <v/>
      </c>
      <c r="N19" s="70" t="str">
        <f>IF(OR(Grelha!P53="",Grelha!P53=0),"",Grelha!P53)</f>
        <v/>
      </c>
      <c r="O19" s="70" t="str">
        <f>IF(OR(Grelha!Q53="",Grelha!Q53=0),"",Grelha!Q53)</f>
        <v/>
      </c>
      <c r="P19" s="70" t="str">
        <f>IF(OR(Grelha!R53="",Grelha!R53=0),"",Grelha!R53)</f>
        <v/>
      </c>
      <c r="Q19" s="70" t="str">
        <f>IF(OR(Grelha!S53="",Grelha!S53=0),"",Grelha!S53)</f>
        <v/>
      </c>
      <c r="R19" s="70" t="str">
        <f>IF(OR(Grelha!T53="",Grelha!T53=0),"",Grelha!T53)</f>
        <v/>
      </c>
      <c r="S19" s="70" t="str">
        <f>IF(OR(Grelha!U53="",Grelha!U53=0),"",Grelha!U53)</f>
        <v/>
      </c>
      <c r="T19" s="70" t="str">
        <f>IF(OR(Grelha!V53="",Grelha!V53=0),"",Grelha!V53)</f>
        <v/>
      </c>
      <c r="U19" s="70" t="str">
        <f>IF(OR(Grelha!W53="",Grelha!W53=0),"",Grelha!W53)</f>
        <v/>
      </c>
      <c r="V19" s="70" t="str">
        <f>IF(OR(Grelha!X53="",Grelha!X53=0),"",Grelha!X53)</f>
        <v/>
      </c>
      <c r="W19" s="70" t="str">
        <f>IF(OR(Grelha!Y53="",Grelha!Y53=0),"",Grelha!Y53)</f>
        <v/>
      </c>
      <c r="X19" s="70" t="str">
        <f>IF(OR(Grelha!Z53="",Grelha!Z53=0),"",Grelha!Z53)</f>
        <v/>
      </c>
      <c r="Y19" s="70" t="str">
        <f>IF(OR(Grelha!AA53="",Grelha!AA53=0),"",Grelha!AA53)</f>
        <v/>
      </c>
      <c r="Z19" s="70" t="str">
        <f>IF(OR(Grelha!AB53="",Grelha!AB53=0),"",Grelha!AB53)</f>
        <v/>
      </c>
      <c r="AA19" s="70" t="str">
        <f>IF(OR(Grelha!AC53="",Grelha!AC53=0),"",Grelha!AC53)</f>
        <v/>
      </c>
      <c r="AB19" s="70" t="str">
        <f>IF(OR(Grelha!AD53="",Grelha!AD53=0),"",Grelha!AD53)</f>
        <v/>
      </c>
      <c r="AC19" s="70" t="str">
        <f>IF(OR(Grelha!AE53="",Grelha!AE53=0),"",Grelha!AE53)</f>
        <v/>
      </c>
      <c r="AD19" s="70" t="str">
        <f>IF(OR(Grelha!AF53="",Grelha!AF53=0),"",Grelha!AF53)</f>
        <v/>
      </c>
      <c r="AE19" s="70" t="s">
        <v>21</v>
      </c>
      <c r="AF19" s="70" t="str">
        <f>IF(OR(Grelha!AJ53="",Grelha!AJ53=0),"",Grelha!AJ53)</f>
        <v/>
      </c>
      <c r="AG19" s="70" t="str">
        <f>IF(OR(Grelha!AN53="",Grelha!AN53=0),"",Grelha!AN53)</f>
        <v/>
      </c>
      <c r="AH19" s="70" t="str">
        <f>IF(OR(Grelha!AO53="",Grelha!AO53=0),"",Grelha!AO53)</f>
        <v/>
      </c>
    </row>
    <row r="20" spans="2:36" s="72" customFormat="1" ht="12.75">
      <c r="B20" s="70" t="s">
        <v>17</v>
      </c>
      <c r="C20" s="70" t="str">
        <f>IF(OR(Grelha!E54="",Grelha!E54=0),"",Grelha!E54)</f>
        <v/>
      </c>
      <c r="D20" s="70" t="str">
        <f>IF(OR(Grelha!F54="",Grelha!F54=0),"",Grelha!F54)</f>
        <v/>
      </c>
      <c r="E20" s="70" t="str">
        <f>IF(OR(Grelha!G54="",Grelha!G54=0),"",Grelha!G54)</f>
        <v/>
      </c>
      <c r="F20" s="70" t="str">
        <f>IF(OR(Grelha!H54="",Grelha!H54=0),"",Grelha!H54)</f>
        <v/>
      </c>
      <c r="G20" s="70" t="str">
        <f>IF(OR(Grelha!I54="",Grelha!I54=0),"",Grelha!I54)</f>
        <v/>
      </c>
      <c r="H20" s="70" t="str">
        <f>IF(OR(Grelha!J54="",Grelha!J54=0),"",Grelha!J54)</f>
        <v/>
      </c>
      <c r="I20" s="70" t="str">
        <f>IF(OR(Grelha!K54="",Grelha!K54=0),"",Grelha!K54)</f>
        <v/>
      </c>
      <c r="J20" s="70" t="str">
        <f>IF(OR(Grelha!L54="",Grelha!L54=0),"",Grelha!L54)</f>
        <v/>
      </c>
      <c r="K20" s="70" t="str">
        <f>IF(OR(Grelha!M54="",Grelha!M54=0),"",Grelha!M54)</f>
        <v/>
      </c>
      <c r="L20" s="70" t="str">
        <f>IF(OR(Grelha!N54="",Grelha!N54=0),"",Grelha!N54)</f>
        <v/>
      </c>
      <c r="M20" s="70" t="str">
        <f>IF(OR(Grelha!O54="",Grelha!O54=0),"",Grelha!O54)</f>
        <v/>
      </c>
      <c r="N20" s="70" t="str">
        <f>IF(OR(Grelha!P54="",Grelha!P54=0),"",Grelha!P54)</f>
        <v/>
      </c>
      <c r="O20" s="70" t="str">
        <f>IF(OR(Grelha!Q54="",Grelha!Q54=0),"",Grelha!Q54)</f>
        <v/>
      </c>
      <c r="P20" s="70" t="str">
        <f>IF(OR(Grelha!R54="",Grelha!R54=0),"",Grelha!R54)</f>
        <v/>
      </c>
      <c r="Q20" s="70" t="str">
        <f>IF(OR(Grelha!S54="",Grelha!S54=0),"",Grelha!S54)</f>
        <v/>
      </c>
      <c r="R20" s="70" t="str">
        <f>IF(OR(Grelha!T54="",Grelha!T54=0),"",Grelha!T54)</f>
        <v/>
      </c>
      <c r="S20" s="70" t="str">
        <f>IF(OR(Grelha!U54="",Grelha!U54=0),"",Grelha!U54)</f>
        <v/>
      </c>
      <c r="T20" s="70" t="str">
        <f>IF(OR(Grelha!V54="",Grelha!V54=0),"",Grelha!V54)</f>
        <v/>
      </c>
      <c r="U20" s="70" t="str">
        <f>IF(OR(Grelha!W54="",Grelha!W54=0),"",Grelha!W54)</f>
        <v/>
      </c>
      <c r="V20" s="70" t="str">
        <f>IF(OR(Grelha!X54="",Grelha!X54=0),"",Grelha!X54)</f>
        <v/>
      </c>
      <c r="W20" s="70" t="str">
        <f>IF(OR(Grelha!Y54="",Grelha!Y54=0),"",Grelha!Y54)</f>
        <v/>
      </c>
      <c r="X20" s="70" t="str">
        <f>IF(OR(Grelha!Z54="",Grelha!Z54=0),"",Grelha!Z54)</f>
        <v/>
      </c>
      <c r="Y20" s="70" t="str">
        <f>IF(OR(Grelha!AA54="",Grelha!AA54=0),"",Grelha!AA54)</f>
        <v/>
      </c>
      <c r="Z20" s="70" t="str">
        <f>IF(OR(Grelha!AB54="",Grelha!AB54=0),"",Grelha!AB54)</f>
        <v/>
      </c>
      <c r="AA20" s="70" t="str">
        <f>IF(OR(Grelha!AC54="",Grelha!AC54=0),"",Grelha!AC54)</f>
        <v/>
      </c>
      <c r="AB20" s="70" t="str">
        <f>IF(OR(Grelha!AD54="",Grelha!AD54=0),"",Grelha!AD54)</f>
        <v/>
      </c>
      <c r="AC20" s="70" t="str">
        <f>IF(OR(Grelha!AE54="",Grelha!AE54=0),"",Grelha!AE54)</f>
        <v/>
      </c>
      <c r="AD20" s="70" t="str">
        <f>IF(OR(Grelha!AF54="",Grelha!AF54=0),"",Grelha!AF54)</f>
        <v/>
      </c>
      <c r="AE20" s="70" t="s">
        <v>21</v>
      </c>
      <c r="AF20" s="70" t="str">
        <f>IF(OR(Grelha!AJ54="",Grelha!AJ54=0),"",Grelha!AJ54)</f>
        <v/>
      </c>
      <c r="AG20" s="70" t="str">
        <f>IF(OR(Grelha!AN54="",Grelha!AN54=0),"",Grelha!AN54)</f>
        <v/>
      </c>
      <c r="AH20" s="70" t="str">
        <f>IF(OR(Grelha!AO54="",Grelha!AO54=0),"",Grelha!AO54)</f>
        <v/>
      </c>
    </row>
    <row r="21" spans="2:36" s="72" customFormat="1" ht="18.75" customHeight="1"/>
    <row r="22" spans="2:36" s="72" customFormat="1" ht="18.75" customHeight="1"/>
    <row r="23" spans="2:36" s="72" customFormat="1" ht="18.75" customHeight="1"/>
    <row r="24" spans="2:36" s="72" customFormat="1" ht="18.75" customHeight="1"/>
    <row r="25" spans="2:36" s="72" customFormat="1" ht="18.75" customHeight="1"/>
    <row r="26" spans="2:36" s="72" customFormat="1" ht="18.75" customHeight="1"/>
    <row r="27" spans="2:36" s="72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Grelha de correção de testes</dc:title>
  <dc:subject>Teste Diagnóstico - SET2017</dc:subject>
  <dc:creator>Porto Editora - Espaço 5</dc:creator>
  <cp:keywords/>
  <cp:lastModifiedBy/>
  <dcterms:created xsi:type="dcterms:W3CDTF">2013-11-05T22:36:13Z</dcterms:created>
  <dcterms:modified xsi:type="dcterms:W3CDTF">2017-07-27T16:14:01Z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