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EsteLivro"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Experimenta\2019_2020_Newsletters\2019_2020 Testes\2019_2020_Testes 4.º momento\Provas editora\2019_2020_Teste 7º ano 2.ºP 4.º Momento\"/>
    </mc:Choice>
  </mc:AlternateContent>
  <xr:revisionPtr revIDLastSave="2" documentId="13_ncr:1_{30CBDFF2-3071-46E4-9D81-7F6E37416B8B}" xr6:coauthVersionLast="44" xr6:coauthVersionMax="45" xr10:uidLastSave="{1AFFFDB5-E073-4233-BEAA-C41AAF7EC0C6}"/>
  <bookViews>
    <workbookView xWindow="-108" yWindow="-108" windowWidth="23256" windowHeight="12576" xr2:uid="{00000000-000D-0000-FFFF-FFFF00000000}"/>
  </bookViews>
  <sheets>
    <sheet name="Classificação" sheetId="1" r:id="rId1"/>
    <sheet name="Aprendizagens Essenciais" sheetId="2" r:id="rId2"/>
    <sheet name="Classificação - AE" sheetId="3" r:id="rId3"/>
    <sheet name="Classificação - AE (%)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44" i="4" l="1"/>
  <c r="C16" i="3"/>
  <c r="D16" i="3"/>
  <c r="E16" i="3"/>
  <c r="F16" i="3"/>
  <c r="G16" i="3"/>
  <c r="H16" i="3"/>
  <c r="I16" i="3"/>
  <c r="J16" i="3"/>
  <c r="K16" i="3"/>
  <c r="L16" i="3"/>
  <c r="M16" i="3"/>
  <c r="C17" i="3"/>
  <c r="D17" i="3"/>
  <c r="E17" i="3"/>
  <c r="F17" i="3"/>
  <c r="G17" i="3"/>
  <c r="H17" i="3"/>
  <c r="I17" i="3"/>
  <c r="J17" i="3"/>
  <c r="K17" i="3"/>
  <c r="L17" i="3"/>
  <c r="M17" i="3"/>
  <c r="C18" i="3"/>
  <c r="D18" i="3"/>
  <c r="E18" i="3"/>
  <c r="F18" i="3"/>
  <c r="G18" i="3"/>
  <c r="H18" i="3"/>
  <c r="I18" i="3"/>
  <c r="J18" i="3"/>
  <c r="K18" i="3"/>
  <c r="L18" i="3"/>
  <c r="M18" i="3"/>
  <c r="C19" i="3"/>
  <c r="D19" i="3"/>
  <c r="E19" i="3"/>
  <c r="F19" i="3"/>
  <c r="G19" i="3"/>
  <c r="H19" i="3"/>
  <c r="I19" i="3"/>
  <c r="J19" i="3"/>
  <c r="K19" i="3"/>
  <c r="L19" i="3"/>
  <c r="M19" i="3"/>
  <c r="C20" i="3"/>
  <c r="D20" i="3"/>
  <c r="E20" i="3"/>
  <c r="F20" i="3"/>
  <c r="G20" i="3"/>
  <c r="H20" i="3"/>
  <c r="I20" i="3"/>
  <c r="J20" i="3"/>
  <c r="K20" i="3"/>
  <c r="L20" i="3"/>
  <c r="M20" i="3"/>
  <c r="C21" i="3"/>
  <c r="D21" i="3"/>
  <c r="E21" i="3"/>
  <c r="F21" i="3"/>
  <c r="G21" i="3"/>
  <c r="H21" i="3"/>
  <c r="I21" i="3"/>
  <c r="J21" i="3"/>
  <c r="K21" i="3"/>
  <c r="L21" i="3"/>
  <c r="M21" i="3"/>
  <c r="C22" i="3"/>
  <c r="D22" i="3"/>
  <c r="E22" i="3"/>
  <c r="F22" i="3"/>
  <c r="G22" i="3"/>
  <c r="H22" i="3"/>
  <c r="I22" i="3"/>
  <c r="J22" i="3"/>
  <c r="K22" i="3"/>
  <c r="L22" i="3"/>
  <c r="M22" i="3"/>
  <c r="C23" i="3"/>
  <c r="D23" i="3"/>
  <c r="E23" i="3"/>
  <c r="F23" i="3"/>
  <c r="G23" i="3"/>
  <c r="H23" i="3"/>
  <c r="I23" i="3"/>
  <c r="J23" i="3"/>
  <c r="K23" i="3"/>
  <c r="L23" i="3"/>
  <c r="M23" i="3"/>
  <c r="C24" i="3"/>
  <c r="D24" i="3"/>
  <c r="E24" i="3"/>
  <c r="F24" i="3"/>
  <c r="G24" i="3"/>
  <c r="H24" i="3"/>
  <c r="I24" i="3"/>
  <c r="J24" i="3"/>
  <c r="K24" i="3"/>
  <c r="L24" i="3"/>
  <c r="M24" i="3"/>
  <c r="C25" i="3"/>
  <c r="D25" i="3"/>
  <c r="E25" i="3"/>
  <c r="F25" i="3"/>
  <c r="G25" i="3"/>
  <c r="H25" i="3"/>
  <c r="I25" i="3"/>
  <c r="J25" i="3"/>
  <c r="K25" i="3"/>
  <c r="L25" i="3"/>
  <c r="M25" i="3"/>
  <c r="C26" i="3"/>
  <c r="D26" i="3"/>
  <c r="E26" i="3"/>
  <c r="F26" i="3"/>
  <c r="G26" i="3"/>
  <c r="H26" i="3"/>
  <c r="I26" i="3"/>
  <c r="J26" i="3"/>
  <c r="K26" i="3"/>
  <c r="L26" i="3"/>
  <c r="M26" i="3"/>
  <c r="C27" i="3"/>
  <c r="D27" i="3"/>
  <c r="E27" i="3"/>
  <c r="F27" i="3"/>
  <c r="G27" i="3"/>
  <c r="H27" i="3"/>
  <c r="I27" i="3"/>
  <c r="J27" i="3"/>
  <c r="K27" i="3"/>
  <c r="L27" i="3"/>
  <c r="M27" i="3"/>
  <c r="C28" i="3"/>
  <c r="D28" i="3"/>
  <c r="E28" i="3"/>
  <c r="F28" i="3"/>
  <c r="G28" i="3"/>
  <c r="H28" i="3"/>
  <c r="I28" i="3"/>
  <c r="J28" i="3"/>
  <c r="K28" i="3"/>
  <c r="L28" i="3"/>
  <c r="M28" i="3"/>
  <c r="C29" i="3"/>
  <c r="D29" i="3"/>
  <c r="E29" i="3"/>
  <c r="F29" i="3"/>
  <c r="G29" i="3"/>
  <c r="H29" i="3"/>
  <c r="I29" i="3"/>
  <c r="J29" i="3"/>
  <c r="K29" i="3"/>
  <c r="L29" i="3"/>
  <c r="M29" i="3"/>
  <c r="C30" i="3"/>
  <c r="D30" i="3"/>
  <c r="E30" i="3"/>
  <c r="F30" i="3"/>
  <c r="G30" i="3"/>
  <c r="H30" i="3"/>
  <c r="I30" i="3"/>
  <c r="J30" i="3"/>
  <c r="K30" i="3"/>
  <c r="L30" i="3"/>
  <c r="M30" i="3"/>
  <c r="C31" i="3"/>
  <c r="D31" i="3"/>
  <c r="E31" i="3"/>
  <c r="F31" i="3"/>
  <c r="G31" i="3"/>
  <c r="H31" i="3"/>
  <c r="I31" i="3"/>
  <c r="J31" i="3"/>
  <c r="K31" i="3"/>
  <c r="L31" i="3"/>
  <c r="M31" i="3"/>
  <c r="C32" i="3"/>
  <c r="D32" i="3"/>
  <c r="E32" i="3"/>
  <c r="F32" i="3"/>
  <c r="G32" i="3"/>
  <c r="H32" i="3"/>
  <c r="I32" i="3"/>
  <c r="J32" i="3"/>
  <c r="K32" i="3"/>
  <c r="L32" i="3"/>
  <c r="M32" i="3"/>
  <c r="C33" i="3"/>
  <c r="D33" i="3"/>
  <c r="E33" i="3"/>
  <c r="F33" i="3"/>
  <c r="G33" i="3"/>
  <c r="H33" i="3"/>
  <c r="I33" i="3"/>
  <c r="J33" i="3"/>
  <c r="K33" i="3"/>
  <c r="L33" i="3"/>
  <c r="M33" i="3"/>
  <c r="C34" i="3"/>
  <c r="D34" i="3"/>
  <c r="E34" i="3"/>
  <c r="F34" i="3"/>
  <c r="G34" i="3"/>
  <c r="H34" i="3"/>
  <c r="I34" i="3"/>
  <c r="J34" i="3"/>
  <c r="K34" i="3"/>
  <c r="L34" i="3"/>
  <c r="M34" i="3"/>
  <c r="C35" i="3"/>
  <c r="D35" i="3"/>
  <c r="E35" i="3"/>
  <c r="F35" i="3"/>
  <c r="G35" i="3"/>
  <c r="H35" i="3"/>
  <c r="I35" i="3"/>
  <c r="J35" i="3"/>
  <c r="K35" i="3"/>
  <c r="L35" i="3"/>
  <c r="M35" i="3"/>
  <c r="C36" i="3"/>
  <c r="D36" i="3"/>
  <c r="E36" i="3"/>
  <c r="F36" i="3"/>
  <c r="G36" i="3"/>
  <c r="H36" i="3"/>
  <c r="I36" i="3"/>
  <c r="J36" i="3"/>
  <c r="K36" i="3"/>
  <c r="L36" i="3"/>
  <c r="M36" i="3"/>
  <c r="C37" i="3"/>
  <c r="D37" i="3"/>
  <c r="E37" i="3"/>
  <c r="F37" i="3"/>
  <c r="G37" i="3"/>
  <c r="H37" i="3"/>
  <c r="I37" i="3"/>
  <c r="J37" i="3"/>
  <c r="K37" i="3"/>
  <c r="L37" i="3"/>
  <c r="M37" i="3"/>
  <c r="C38" i="3"/>
  <c r="D38" i="3"/>
  <c r="E38" i="3"/>
  <c r="F38" i="3"/>
  <c r="G38" i="3"/>
  <c r="H38" i="3"/>
  <c r="I38" i="3"/>
  <c r="J38" i="3"/>
  <c r="K38" i="3"/>
  <c r="L38" i="3"/>
  <c r="M38" i="3"/>
  <c r="C39" i="3"/>
  <c r="D39" i="3"/>
  <c r="E39" i="3"/>
  <c r="F39" i="3"/>
  <c r="G39" i="3"/>
  <c r="H39" i="3"/>
  <c r="I39" i="3"/>
  <c r="J39" i="3"/>
  <c r="K39" i="3"/>
  <c r="L39" i="3"/>
  <c r="M39" i="3"/>
  <c r="C40" i="3"/>
  <c r="D40" i="3"/>
  <c r="E40" i="3"/>
  <c r="F40" i="3"/>
  <c r="G40" i="3"/>
  <c r="H40" i="3"/>
  <c r="I40" i="3"/>
  <c r="J40" i="3"/>
  <c r="K40" i="3"/>
  <c r="L40" i="3"/>
  <c r="M40" i="3"/>
  <c r="C41" i="3"/>
  <c r="D41" i="3"/>
  <c r="E41" i="3"/>
  <c r="F41" i="3"/>
  <c r="G41" i="3"/>
  <c r="H41" i="3"/>
  <c r="I41" i="3"/>
  <c r="J41" i="3"/>
  <c r="K41" i="3"/>
  <c r="L41" i="3"/>
  <c r="M41" i="3"/>
  <c r="C42" i="3"/>
  <c r="D42" i="3"/>
  <c r="E42" i="3"/>
  <c r="F42" i="3"/>
  <c r="G42" i="3"/>
  <c r="H42" i="3"/>
  <c r="I42" i="3"/>
  <c r="J42" i="3"/>
  <c r="K42" i="3"/>
  <c r="L42" i="3"/>
  <c r="M42" i="3"/>
  <c r="C43" i="3"/>
  <c r="D43" i="3"/>
  <c r="E43" i="3"/>
  <c r="F43" i="3"/>
  <c r="G43" i="3"/>
  <c r="H43" i="3"/>
  <c r="I43" i="3"/>
  <c r="J43" i="3"/>
  <c r="K43" i="3"/>
  <c r="L43" i="3"/>
  <c r="M43" i="3"/>
  <c r="C44" i="3"/>
  <c r="D44" i="3"/>
  <c r="E44" i="3"/>
  <c r="F44" i="3"/>
  <c r="G44" i="3"/>
  <c r="H44" i="3"/>
  <c r="I44" i="3"/>
  <c r="J44" i="3"/>
  <c r="K44" i="3"/>
  <c r="L44" i="3"/>
  <c r="M44" i="3"/>
  <c r="M15" i="3"/>
  <c r="L15" i="3"/>
  <c r="K15" i="3"/>
  <c r="J15" i="3"/>
  <c r="I15" i="3"/>
  <c r="H15" i="3"/>
  <c r="G15" i="3"/>
  <c r="F15" i="3"/>
  <c r="E15" i="3"/>
  <c r="D15" i="3"/>
  <c r="C15" i="3"/>
  <c r="L14" i="4"/>
  <c r="M13" i="4"/>
  <c r="L13" i="4"/>
  <c r="K13" i="4"/>
  <c r="J13" i="4"/>
  <c r="I13" i="4"/>
  <c r="H13" i="4"/>
  <c r="G13" i="4"/>
  <c r="F13" i="4"/>
  <c r="E13" i="4"/>
  <c r="D13" i="4"/>
  <c r="C13" i="4"/>
  <c r="N23" i="3"/>
  <c r="N27" i="3"/>
  <c r="N35" i="3"/>
  <c r="N36" i="3"/>
  <c r="O36" i="3" s="1"/>
  <c r="N44" i="3"/>
  <c r="M13" i="3"/>
  <c r="L13" i="3"/>
  <c r="K13" i="3"/>
  <c r="J13" i="3"/>
  <c r="I13" i="3"/>
  <c r="H13" i="3"/>
  <c r="G13" i="3"/>
  <c r="F13" i="3"/>
  <c r="E13" i="3"/>
  <c r="D13" i="3"/>
  <c r="C13" i="3"/>
  <c r="J26" i="2"/>
  <c r="L14" i="3" s="1"/>
  <c r="V17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U16" i="1"/>
  <c r="V16" i="1" s="1"/>
  <c r="U17" i="1"/>
  <c r="U18" i="1"/>
  <c r="V18" i="1" s="1"/>
  <c r="U19" i="1"/>
  <c r="V19" i="1" s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15" i="1"/>
  <c r="V15" i="1" s="1"/>
  <c r="O41" i="3" l="1"/>
  <c r="O25" i="3"/>
  <c r="L34" i="4"/>
  <c r="L21" i="4"/>
  <c r="L22" i="4"/>
  <c r="L37" i="4"/>
  <c r="L38" i="4"/>
  <c r="L24" i="4"/>
  <c r="L25" i="4"/>
  <c r="L26" i="4"/>
  <c r="L28" i="4"/>
  <c r="L29" i="4"/>
  <c r="L30" i="4"/>
  <c r="L41" i="4"/>
  <c r="L40" i="4"/>
  <c r="L42" i="4"/>
  <c r="L43" i="4"/>
  <c r="N43" i="3"/>
  <c r="O43" i="3" s="1"/>
  <c r="N42" i="3"/>
  <c r="O42" i="3" s="1"/>
  <c r="N40" i="3"/>
  <c r="O40" i="3" s="1"/>
  <c r="L39" i="4"/>
  <c r="N39" i="3"/>
  <c r="O38" i="3"/>
  <c r="N38" i="3"/>
  <c r="L35" i="4"/>
  <c r="O35" i="3"/>
  <c r="N34" i="3"/>
  <c r="O34" i="3" s="1"/>
  <c r="N32" i="3"/>
  <c r="L31" i="4"/>
  <c r="N31" i="3"/>
  <c r="O31" i="3"/>
  <c r="N30" i="3"/>
  <c r="O30" i="3"/>
  <c r="N28" i="3"/>
  <c r="L27" i="4"/>
  <c r="N26" i="3"/>
  <c r="O26" i="3" s="1"/>
  <c r="N24" i="3"/>
  <c r="O24" i="3" s="1"/>
  <c r="L23" i="4"/>
  <c r="N22" i="3"/>
  <c r="O22" i="3" s="1"/>
  <c r="L19" i="4"/>
  <c r="O44" i="3"/>
  <c r="N41" i="3"/>
  <c r="O39" i="3"/>
  <c r="L36" i="4"/>
  <c r="N33" i="3"/>
  <c r="O33" i="3" s="1"/>
  <c r="L32" i="4"/>
  <c r="N29" i="3"/>
  <c r="O29" i="3" s="1"/>
  <c r="O28" i="3"/>
  <c r="O27" i="3"/>
  <c r="N25" i="3"/>
  <c r="O23" i="3"/>
  <c r="L33" i="4"/>
  <c r="O32" i="3"/>
  <c r="L20" i="4"/>
  <c r="L16" i="4"/>
  <c r="N37" i="3"/>
  <c r="O37" i="3" s="1"/>
  <c r="N21" i="3"/>
  <c r="O21" i="3" s="1"/>
  <c r="L15" i="4"/>
  <c r="L17" i="4"/>
  <c r="N20" i="3"/>
  <c r="L18" i="4"/>
  <c r="O20" i="3"/>
  <c r="N19" i="3"/>
  <c r="O19" i="3" s="1"/>
  <c r="N18" i="3"/>
  <c r="O18" i="3" s="1"/>
  <c r="N17" i="3"/>
  <c r="O17" i="3" s="1"/>
  <c r="N16" i="3"/>
  <c r="O16" i="3" s="1"/>
  <c r="N15" i="3"/>
  <c r="O15" i="3" s="1"/>
  <c r="B1" i="2"/>
  <c r="J20" i="2" l="1"/>
  <c r="I14" i="3" l="1"/>
  <c r="I14" i="4"/>
  <c r="J24" i="2"/>
  <c r="J28" i="2"/>
  <c r="J22" i="2"/>
  <c r="J18" i="2"/>
  <c r="M14" i="3" l="1"/>
  <c r="M14" i="4"/>
  <c r="K14" i="4"/>
  <c r="K14" i="3"/>
  <c r="H14" i="3"/>
  <c r="H14" i="4"/>
  <c r="J14" i="4"/>
  <c r="J14" i="3"/>
  <c r="I27" i="4"/>
  <c r="I43" i="4"/>
  <c r="I30" i="4"/>
  <c r="I31" i="4"/>
  <c r="I22" i="4"/>
  <c r="I33" i="4"/>
  <c r="I34" i="4"/>
  <c r="I35" i="4"/>
  <c r="I37" i="4"/>
  <c r="I38" i="4"/>
  <c r="I39" i="4"/>
  <c r="I21" i="4"/>
  <c r="I23" i="4"/>
  <c r="I26" i="4"/>
  <c r="I15" i="4"/>
  <c r="I44" i="4"/>
  <c r="I28" i="4"/>
  <c r="I18" i="4"/>
  <c r="I20" i="4"/>
  <c r="I41" i="4"/>
  <c r="I40" i="4"/>
  <c r="I36" i="4"/>
  <c r="I24" i="4"/>
  <c r="I25" i="4"/>
  <c r="I17" i="4"/>
  <c r="I16" i="4"/>
  <c r="I42" i="4"/>
  <c r="I32" i="4"/>
  <c r="I29" i="4"/>
  <c r="I19" i="4"/>
  <c r="J8" i="2"/>
  <c r="K21" i="4" l="1"/>
  <c r="K37" i="4"/>
  <c r="K24" i="4"/>
  <c r="K25" i="4"/>
  <c r="K40" i="4"/>
  <c r="K41" i="4"/>
  <c r="K27" i="4"/>
  <c r="K28" i="4"/>
  <c r="K29" i="4"/>
  <c r="K31" i="4"/>
  <c r="K32" i="4"/>
  <c r="K33" i="4"/>
  <c r="K43" i="4"/>
  <c r="K44" i="4"/>
  <c r="K36" i="4"/>
  <c r="K34" i="4"/>
  <c r="K15" i="4"/>
  <c r="K42" i="4"/>
  <c r="K38" i="4"/>
  <c r="K26" i="4"/>
  <c r="K18" i="4"/>
  <c r="K35" i="4"/>
  <c r="K17" i="4"/>
  <c r="K20" i="4"/>
  <c r="K30" i="4"/>
  <c r="K39" i="4"/>
  <c r="K22" i="4"/>
  <c r="K23" i="4"/>
  <c r="K19" i="4"/>
  <c r="K16" i="4"/>
  <c r="J24" i="4"/>
  <c r="J40" i="4"/>
  <c r="J27" i="4"/>
  <c r="J28" i="4"/>
  <c r="J43" i="4"/>
  <c r="J44" i="4"/>
  <c r="J30" i="4"/>
  <c r="J31" i="4"/>
  <c r="J32" i="4"/>
  <c r="J34" i="4"/>
  <c r="J35" i="4"/>
  <c r="J36" i="4"/>
  <c r="J41" i="4"/>
  <c r="J37" i="4"/>
  <c r="J16" i="4"/>
  <c r="J29" i="4"/>
  <c r="J15" i="4"/>
  <c r="J21" i="4"/>
  <c r="J38" i="4"/>
  <c r="J20" i="4"/>
  <c r="J25" i="4"/>
  <c r="J22" i="4"/>
  <c r="J18" i="4"/>
  <c r="J17" i="4"/>
  <c r="J42" i="4"/>
  <c r="J33" i="4"/>
  <c r="J26" i="4"/>
  <c r="J39" i="4"/>
  <c r="J23" i="4"/>
  <c r="J19" i="4"/>
  <c r="C14" i="4"/>
  <c r="C14" i="3"/>
  <c r="H30" i="4"/>
  <c r="H33" i="4"/>
  <c r="H34" i="4"/>
  <c r="H21" i="4"/>
  <c r="H22" i="4"/>
  <c r="H36" i="4"/>
  <c r="H37" i="4"/>
  <c r="H38" i="4"/>
  <c r="H40" i="4"/>
  <c r="H41" i="4"/>
  <c r="H42" i="4"/>
  <c r="H24" i="4"/>
  <c r="H26" i="4"/>
  <c r="H25" i="4"/>
  <c r="H43" i="4"/>
  <c r="H39" i="4"/>
  <c r="H23" i="4"/>
  <c r="H20" i="4"/>
  <c r="H27" i="4"/>
  <c r="H32" i="4"/>
  <c r="H15" i="4"/>
  <c r="H28" i="4"/>
  <c r="H17" i="4"/>
  <c r="H31" i="4"/>
  <c r="H19" i="4"/>
  <c r="H18" i="4"/>
  <c r="H16" i="4"/>
  <c r="H35" i="4"/>
  <c r="H44" i="4"/>
  <c r="H29" i="4"/>
  <c r="M31" i="4"/>
  <c r="M34" i="4"/>
  <c r="M35" i="4"/>
  <c r="M21" i="4"/>
  <c r="M22" i="4"/>
  <c r="M23" i="4"/>
  <c r="M25" i="4"/>
  <c r="M26" i="4"/>
  <c r="M27" i="4"/>
  <c r="M37" i="4"/>
  <c r="M39" i="4"/>
  <c r="M41" i="4"/>
  <c r="M43" i="4"/>
  <c r="M38" i="4"/>
  <c r="M42" i="4"/>
  <c r="M44" i="4"/>
  <c r="M32" i="4"/>
  <c r="M19" i="4"/>
  <c r="M24" i="4"/>
  <c r="M15" i="4"/>
  <c r="M16" i="4"/>
  <c r="M28" i="4"/>
  <c r="M29" i="4"/>
  <c r="M18" i="4"/>
  <c r="M20" i="4"/>
  <c r="M30" i="4"/>
  <c r="M40" i="4"/>
  <c r="M36" i="4"/>
  <c r="M33" i="4"/>
  <c r="M17" i="4"/>
  <c r="H10" i="4"/>
  <c r="H9" i="4"/>
  <c r="H8" i="4"/>
  <c r="J10" i="3"/>
  <c r="J9" i="3"/>
  <c r="J8" i="3"/>
  <c r="C29" i="4" l="1"/>
  <c r="C32" i="4"/>
  <c r="C33" i="4"/>
  <c r="C21" i="4"/>
  <c r="C23" i="4"/>
  <c r="C24" i="4"/>
  <c r="C25" i="4"/>
  <c r="C36" i="4"/>
  <c r="C40" i="4"/>
  <c r="C35" i="4"/>
  <c r="C37" i="4"/>
  <c r="C39" i="4"/>
  <c r="C41" i="4"/>
  <c r="C15" i="4"/>
  <c r="C43" i="4"/>
  <c r="C20" i="4"/>
  <c r="C38" i="4"/>
  <c r="C26" i="4"/>
  <c r="C27" i="4"/>
  <c r="C19" i="4"/>
  <c r="C16" i="4"/>
  <c r="C34" i="4"/>
  <c r="C30" i="4"/>
  <c r="C31" i="4"/>
  <c r="C44" i="4"/>
  <c r="C28" i="4"/>
  <c r="C18" i="4"/>
  <c r="C17" i="4"/>
  <c r="C22" i="4"/>
  <c r="C42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15" i="3" l="1"/>
  <c r="J16" i="2" l="1"/>
  <c r="J14" i="2"/>
  <c r="J12" i="2"/>
  <c r="J10" i="2"/>
  <c r="D14" i="3" l="1"/>
  <c r="D14" i="4"/>
  <c r="E14" i="3"/>
  <c r="E14" i="4"/>
  <c r="F14" i="4"/>
  <c r="F14" i="3"/>
  <c r="G14" i="4"/>
  <c r="G14" i="3"/>
  <c r="J29" i="2"/>
  <c r="M49" i="1"/>
  <c r="M48" i="1"/>
  <c r="M47" i="1"/>
  <c r="M46" i="1"/>
  <c r="M45" i="1"/>
  <c r="U14" i="1"/>
  <c r="G33" i="4" l="1"/>
  <c r="G21" i="4"/>
  <c r="G36" i="4"/>
  <c r="G37" i="4"/>
  <c r="G39" i="4"/>
  <c r="G40" i="4"/>
  <c r="G41" i="4"/>
  <c r="G43" i="4"/>
  <c r="G44" i="4"/>
  <c r="G24" i="4"/>
  <c r="G28" i="4"/>
  <c r="G23" i="4"/>
  <c r="G25" i="4"/>
  <c r="G27" i="4"/>
  <c r="G29" i="4"/>
  <c r="G42" i="4"/>
  <c r="G38" i="4"/>
  <c r="G18" i="4"/>
  <c r="G17" i="4"/>
  <c r="G22" i="4"/>
  <c r="G32" i="4"/>
  <c r="G19" i="4"/>
  <c r="G16" i="4"/>
  <c r="G26" i="4"/>
  <c r="G35" i="4"/>
  <c r="G15" i="4"/>
  <c r="G20" i="4"/>
  <c r="G34" i="4"/>
  <c r="G30" i="4"/>
  <c r="G31" i="4"/>
  <c r="F36" i="4"/>
  <c r="F23" i="4"/>
  <c r="F24" i="4"/>
  <c r="F39" i="4"/>
  <c r="F40" i="4"/>
  <c r="F42" i="4"/>
  <c r="F43" i="4"/>
  <c r="F44" i="4"/>
  <c r="F26" i="4"/>
  <c r="F28" i="4"/>
  <c r="F30" i="4"/>
  <c r="F32" i="4"/>
  <c r="F27" i="4"/>
  <c r="F31" i="4"/>
  <c r="F38" i="4"/>
  <c r="F41" i="4"/>
  <c r="F37" i="4"/>
  <c r="F18" i="4"/>
  <c r="F16" i="4"/>
  <c r="F17" i="4"/>
  <c r="F33" i="4"/>
  <c r="F29" i="4"/>
  <c r="F19" i="4"/>
  <c r="F20" i="4"/>
  <c r="F21" i="4"/>
  <c r="F25" i="4"/>
  <c r="F34" i="4"/>
  <c r="F22" i="4"/>
  <c r="F35" i="4"/>
  <c r="F15" i="4"/>
  <c r="E23" i="4"/>
  <c r="E39" i="4"/>
  <c r="E26" i="4"/>
  <c r="E27" i="4"/>
  <c r="E42" i="4"/>
  <c r="E43" i="4"/>
  <c r="E30" i="4"/>
  <c r="E34" i="4"/>
  <c r="E29" i="4"/>
  <c r="E31" i="4"/>
  <c r="E35" i="4"/>
  <c r="E33" i="4"/>
  <c r="E15" i="4"/>
  <c r="E40" i="4"/>
  <c r="E36" i="4"/>
  <c r="E17" i="4"/>
  <c r="E16" i="4"/>
  <c r="E37" i="4"/>
  <c r="E44" i="4"/>
  <c r="E32" i="4"/>
  <c r="E18" i="4"/>
  <c r="E20" i="4"/>
  <c r="E38" i="4"/>
  <c r="E22" i="4"/>
  <c r="E19" i="4"/>
  <c r="E24" i="4"/>
  <c r="E41" i="4"/>
  <c r="E28" i="4"/>
  <c r="E21" i="4"/>
  <c r="E25" i="4"/>
  <c r="D26" i="4"/>
  <c r="D42" i="4"/>
  <c r="D29" i="4"/>
  <c r="D30" i="4"/>
  <c r="D21" i="4"/>
  <c r="D32" i="4"/>
  <c r="D34" i="4"/>
  <c r="D22" i="4"/>
  <c r="D36" i="4"/>
  <c r="D38" i="4"/>
  <c r="D33" i="4"/>
  <c r="D37" i="4"/>
  <c r="D40" i="4"/>
  <c r="D43" i="4"/>
  <c r="D39" i="4"/>
  <c r="D25" i="4"/>
  <c r="D28" i="4"/>
  <c r="D15" i="4"/>
  <c r="D27" i="4"/>
  <c r="D19" i="4"/>
  <c r="D16" i="4"/>
  <c r="D18" i="4"/>
  <c r="D35" i="4"/>
  <c r="D44" i="4"/>
  <c r="D23" i="4"/>
  <c r="D24" i="4"/>
  <c r="D41" i="4"/>
  <c r="D20" i="4"/>
  <c r="D17" i="4"/>
  <c r="D31" i="4"/>
  <c r="N14" i="3"/>
  <c r="V51" i="1"/>
  <c r="V46" i="1"/>
  <c r="V47" i="1" l="1"/>
  <c r="V48" i="1"/>
  <c r="V49" i="1"/>
  <c r="V45" i="1"/>
  <c r="V50" i="1" l="1"/>
</calcChain>
</file>

<file path=xl/sharedStrings.xml><?xml version="1.0" encoding="utf-8"?>
<sst xmlns="http://schemas.openxmlformats.org/spreadsheetml/2006/main" count="145" uniqueCount="64">
  <si>
    <t xml:space="preserve">Entre </t>
  </si>
  <si>
    <t>e</t>
  </si>
  <si>
    <t>Muito insuficiente</t>
  </si>
  <si>
    <t>Insuficiente</t>
  </si>
  <si>
    <t>Suficiente</t>
  </si>
  <si>
    <t>Bom</t>
  </si>
  <si>
    <t>Muito Bom</t>
  </si>
  <si>
    <t>Escola</t>
  </si>
  <si>
    <t>Turma</t>
  </si>
  <si>
    <t>Professor(a)</t>
  </si>
  <si>
    <t>Questões e Cotações</t>
  </si>
  <si>
    <t>1.1.</t>
  </si>
  <si>
    <t>1.2.</t>
  </si>
  <si>
    <t>1.3.</t>
  </si>
  <si>
    <t>4.1.</t>
  </si>
  <si>
    <t>4.2.</t>
  </si>
  <si>
    <t>Total</t>
  </si>
  <si>
    <t>N.º</t>
  </si>
  <si>
    <t>Nome</t>
  </si>
  <si>
    <t>Média</t>
  </si>
  <si>
    <t>Aprendizagem Essencial</t>
  </si>
  <si>
    <t>Cotação</t>
  </si>
  <si>
    <t>Código*</t>
  </si>
  <si>
    <t>Aprendizagens Essenciais e Cotações</t>
  </si>
  <si>
    <t>Percentagem de níveis iguais ou superiores a 3</t>
  </si>
  <si>
    <t>Questões que contribuem para a avaliação da Aprendizagem Essencial</t>
  </si>
  <si>
    <t xml:space="preserve">
As respostas às questões deste teste podem contribuir para avaliar as Aprendizagens Essencias na disciplina de Físico-Química de acordo com a tabela seguinte.
</t>
  </si>
  <si>
    <t>5.1.</t>
  </si>
  <si>
    <t>5.2.</t>
  </si>
  <si>
    <t>* O código utilizado tem como objetivo facilitar a identificação das Aprendizagens Essenciais, não constituindo, no entanto, denominação oficial.
Neste caso, AE MAT = Aprendizagens Essenciais do domínio Materiais.</t>
  </si>
  <si>
    <t>3.1.</t>
  </si>
  <si>
    <t>3.2.</t>
  </si>
  <si>
    <t>1.4.1.</t>
  </si>
  <si>
    <t>1.4.2.</t>
  </si>
  <si>
    <t>2.</t>
  </si>
  <si>
    <t>3.3.</t>
  </si>
  <si>
    <t>6.1.</t>
  </si>
  <si>
    <t>6.2.</t>
  </si>
  <si>
    <t>6.3.</t>
  </si>
  <si>
    <t>6.4.</t>
  </si>
  <si>
    <t>6.5.</t>
  </si>
  <si>
    <t xml:space="preserve">Identificar, laboratorialmente e no dia a dia, transformações químicas através da junção de substâncias, por ação mecânica, do calor, da luz, e da eletricidade. </t>
  </si>
  <si>
    <t xml:space="preserve">AE MAT 3.3 </t>
  </si>
  <si>
    <t xml:space="preserve">Distinguir, experimentalmente e a partir de informação selecionada, reagentes e produtos da reação e designar uma transformação química por reação química, representando-a por “equações” de palavras. </t>
  </si>
  <si>
    <t xml:space="preserve">AE MAT 3.4 </t>
  </si>
  <si>
    <t xml:space="preserve">Justificar, a partir de informação selecionada, a importância da síntese química na produção de novos e melhores materiais, de uma forma mais económica e ecológica. </t>
  </si>
  <si>
    <t xml:space="preserve">AE MAT 3.5 </t>
  </si>
  <si>
    <t>Reconhecer que (a uma dada pressão) a fusão e a ebulição de uma substância ocorrem a uma temperatura bem definida.</t>
  </si>
  <si>
    <t xml:space="preserve">AE MAT 4.1 </t>
  </si>
  <si>
    <t xml:space="preserve">Construir e interpretar tabelas e gráficos temperatura-tempo, identificando temperaturas de fusão e de ebulição de substâncias e concluindo sobre os estados físicos a uma dada temperatura. </t>
  </si>
  <si>
    <t xml:space="preserve">AE MAT 4.2 </t>
  </si>
  <si>
    <t xml:space="preserve">Relacionar o ponto de ebulição com a volatilidade das substâncias. </t>
  </si>
  <si>
    <t xml:space="preserve">AE MAT 4.3 </t>
  </si>
  <si>
    <t xml:space="preserve">Compreender o conceito de massa volúmica e efetuar cálculos com base na sua definição. </t>
  </si>
  <si>
    <t xml:space="preserve">AE MAT 4.4 </t>
  </si>
  <si>
    <t xml:space="preserve">AE MAT 4.5 </t>
  </si>
  <si>
    <t xml:space="preserve">Determinar, laboratorialmente, massas volúmicas de materiais sólidos e líquidos usando técnicas básicas. </t>
  </si>
  <si>
    <t xml:space="preserve">Constatar, recorrendo a valores tabelados, que o grau de pureza de uma substância pode ser aferido através dos pontos de fusão e de ebulição ou da massa volúmica. </t>
  </si>
  <si>
    <t xml:space="preserve">AE MAT 4.6 </t>
  </si>
  <si>
    <t xml:space="preserve">Executar, laboratorialmente, testes químicos simples para detetar água, amido, glicose, dióxido de carbono e oxigénio. </t>
  </si>
  <si>
    <t xml:space="preserve">AE MAT 4.7 </t>
  </si>
  <si>
    <t xml:space="preserve">Justificar, a partir de informação selecionada, a importância das propriedades físico-químicas na análise química e na qualidade de vida. </t>
  </si>
  <si>
    <t xml:space="preserve">AE MAT 4.8 </t>
  </si>
  <si>
    <r>
      <rPr>
        <b/>
        <sz val="18"/>
        <color rgb="FF33CCCC"/>
        <rFont val="Calibri"/>
        <family val="2"/>
        <scheme val="minor"/>
      </rPr>
      <t xml:space="preserve">Teste de Avaliação </t>
    </r>
    <r>
      <rPr>
        <b/>
        <sz val="14"/>
        <color rgb="FF33CCCC"/>
        <rFont val="Calibri"/>
        <family val="2"/>
        <scheme val="minor"/>
      </rPr>
      <t xml:space="preserve">
Físico-Química 7.</t>
    </r>
    <r>
      <rPr>
        <b/>
        <sz val="14"/>
        <color rgb="FF33CCCC"/>
        <rFont val="Calibri"/>
        <family val="2"/>
      </rPr>
      <t>°</t>
    </r>
    <r>
      <rPr>
        <b/>
        <sz val="14"/>
        <color rgb="FF33CCCC"/>
        <rFont val="Calibri"/>
        <family val="2"/>
        <scheme val="minor"/>
      </rPr>
      <t xml:space="preserve"> ano
</t>
    </r>
    <r>
      <rPr>
        <b/>
        <sz val="12"/>
        <color rgb="FF33CCCC"/>
        <rFont val="Calibri"/>
        <family val="2"/>
        <scheme val="minor"/>
      </rPr>
      <t>Ano letivo 2019-2020; 2.</t>
    </r>
    <r>
      <rPr>
        <b/>
        <sz val="12"/>
        <color rgb="FF33CCCC"/>
        <rFont val="Calibri"/>
        <family val="2"/>
      </rPr>
      <t>°</t>
    </r>
    <r>
      <rPr>
        <b/>
        <sz val="12"/>
        <color rgb="FF33CCCC"/>
        <rFont val="Calibri"/>
        <family val="2"/>
        <scheme val="minor"/>
      </rPr>
      <t xml:space="preserve"> Período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</si>
</sst>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33CCCC"/>
      <name val="Calibri"/>
      <family val="2"/>
      <scheme val="minor"/>
    </font>
    <font>
      <b/>
      <sz val="18"/>
      <color rgb="FF33CCCC"/>
      <name val="Calibri"/>
      <family val="2"/>
      <scheme val="minor"/>
    </font>
    <font>
      <b/>
      <sz val="12"/>
      <color rgb="FF33CCCC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0" tint="-4.9989318521683403E-2"/>
      <name val="Calibri"/>
      <family val="2"/>
      <scheme val="minor"/>
    </font>
    <font>
      <b/>
      <sz val="14"/>
      <color rgb="FF33CCCC"/>
      <name val="Calibri"/>
      <family val="2"/>
    </font>
    <font>
      <b/>
      <sz val="12"/>
      <color rgb="FF33CCCC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8DE5E3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9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49" fontId="2" fillId="0" borderId="0" xfId="0" applyNumberFormat="1" applyFont="1" applyAlignment="1">
      <alignment horizontal="center"/>
    </xf>
    <xf numFmtId="0" fontId="10" fillId="3" borderId="1" xfId="0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/>
    </xf>
    <xf numFmtId="0" fontId="6" fillId="3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1" fillId="0" borderId="1" xfId="0" applyFont="1" applyBorder="1" applyProtection="1">
      <protection locked="0"/>
    </xf>
    <xf numFmtId="1" fontId="2" fillId="0" borderId="1" xfId="0" applyNumberFormat="1" applyFont="1" applyBorder="1" applyAlignment="1" applyProtection="1">
      <alignment horizontal="center"/>
      <protection locked="0"/>
    </xf>
    <xf numFmtId="0" fontId="8" fillId="2" borderId="1" xfId="0" applyFont="1" applyFill="1" applyBorder="1" applyAlignment="1">
      <alignment horizontal="center" vertical="center"/>
    </xf>
    <xf numFmtId="0" fontId="11" fillId="0" borderId="2" xfId="0" applyFont="1" applyBorder="1" applyProtection="1">
      <protection locked="0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Protection="1"/>
    <xf numFmtId="1" fontId="2" fillId="0" borderId="1" xfId="0" applyNumberFormat="1" applyFont="1" applyBorder="1" applyAlignment="1" applyProtection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2" fillId="0" borderId="0" xfId="0" applyFont="1" applyProtection="1"/>
    <xf numFmtId="0" fontId="2" fillId="0" borderId="0" xfId="0" applyFont="1" applyAlignment="1" applyProtection="1">
      <alignment horizontal="center"/>
    </xf>
    <xf numFmtId="0" fontId="0" fillId="0" borderId="0" xfId="0" applyProtection="1"/>
    <xf numFmtId="0" fontId="2" fillId="0" borderId="8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49" fontId="2" fillId="0" borderId="0" xfId="0" applyNumberFormat="1" applyFont="1" applyAlignment="1" applyProtection="1">
      <alignment horizontal="center"/>
    </xf>
    <xf numFmtId="0" fontId="10" fillId="3" borderId="1" xfId="0" applyFont="1" applyFill="1" applyBorder="1" applyAlignment="1" applyProtection="1">
      <alignment horizontal="center" vertical="center"/>
    </xf>
    <xf numFmtId="49" fontId="6" fillId="3" borderId="3" xfId="0" applyNumberFormat="1" applyFont="1" applyFill="1" applyBorder="1" applyAlignment="1" applyProtection="1">
      <alignment horizontal="center" vertical="center"/>
    </xf>
    <xf numFmtId="49" fontId="2" fillId="0" borderId="5" xfId="0" applyNumberFormat="1" applyFont="1" applyBorder="1" applyAlignment="1" applyProtection="1">
      <alignment horizontal="center"/>
    </xf>
    <xf numFmtId="0" fontId="6" fillId="3" borderId="1" xfId="0" applyFont="1" applyFill="1" applyBorder="1" applyAlignment="1" applyProtection="1">
      <alignment vertical="center"/>
    </xf>
    <xf numFmtId="0" fontId="11" fillId="2" borderId="1" xfId="0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/>
    </xf>
    <xf numFmtId="0" fontId="8" fillId="2" borderId="1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0" fillId="0" borderId="0" xfId="0" applyFill="1" applyProtection="1"/>
    <xf numFmtId="0" fontId="1" fillId="0" borderId="0" xfId="0" applyFont="1" applyFill="1" applyBorder="1" applyAlignment="1" applyProtection="1">
      <alignment vertical="center"/>
    </xf>
    <xf numFmtId="1" fontId="6" fillId="0" borderId="0" xfId="0" applyNumberFormat="1" applyFont="1" applyFill="1" applyBorder="1" applyAlignment="1" applyProtection="1">
      <alignment horizontal="center"/>
    </xf>
    <xf numFmtId="9" fontId="2" fillId="0" borderId="1" xfId="1" applyNumberFormat="1" applyFont="1" applyBorder="1" applyAlignment="1" applyProtection="1">
      <alignment horizontal="center"/>
    </xf>
    <xf numFmtId="1" fontId="2" fillId="2" borderId="1" xfId="0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1" fontId="13" fillId="2" borderId="1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2" fillId="0" borderId="1" xfId="0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2" fillId="0" borderId="1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8" fillId="0" borderId="4" xfId="0" applyFont="1" applyBorder="1" applyAlignment="1" applyProtection="1">
      <alignment horizontal="center"/>
      <protection locked="0"/>
    </xf>
    <xf numFmtId="1" fontId="6" fillId="5" borderId="2" xfId="0" applyNumberFormat="1" applyFont="1" applyFill="1" applyBorder="1" applyAlignment="1">
      <alignment vertical="center"/>
    </xf>
    <xf numFmtId="1" fontId="6" fillId="5" borderId="3" xfId="0" applyNumberFormat="1" applyFont="1" applyFill="1" applyBorder="1" applyAlignment="1">
      <alignment vertical="center"/>
    </xf>
    <xf numFmtId="0" fontId="1" fillId="5" borderId="4" xfId="0" applyFont="1" applyFill="1" applyBorder="1" applyAlignment="1">
      <alignment vertical="center"/>
    </xf>
    <xf numFmtId="1" fontId="6" fillId="6" borderId="2" xfId="0" applyNumberFormat="1" applyFont="1" applyFill="1" applyBorder="1" applyAlignment="1">
      <alignment vertical="center"/>
    </xf>
    <xf numFmtId="1" fontId="6" fillId="6" borderId="3" xfId="0" applyNumberFormat="1" applyFont="1" applyFill="1" applyBorder="1" applyAlignment="1">
      <alignment vertical="center"/>
    </xf>
    <xf numFmtId="0" fontId="1" fillId="6" borderId="4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/>
    </xf>
    <xf numFmtId="0" fontId="8" fillId="0" borderId="1" xfId="0" applyFont="1" applyBorder="1" applyAlignment="1" applyProtection="1">
      <alignment horizontal="center"/>
    </xf>
    <xf numFmtId="0" fontId="0" fillId="0" borderId="1" xfId="0" applyBorder="1" applyAlignment="1">
      <alignment horizontal="center"/>
    </xf>
  </cellXfs>
  <cellStyles count="2">
    <cellStyle name="Normal" xfId="0" builtinId="0"/>
    <cellStyle name="Percentagem" xfId="1" builtinId="5"/>
  </cellStyles>
  <dxfs count="26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66FF33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ont>
        <color auto="1"/>
      </font>
    </dxf>
    <dxf>
      <fill>
        <patternFill>
          <bgColor rgb="FF66FF33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8DE5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lha1">
    <pageSetUpPr fitToPage="1"/>
  </sheetPr>
  <dimension ref="A1:V51"/>
  <sheetViews>
    <sheetView showGridLines="0" tabSelected="1" zoomScaleNormal="100" workbookViewId="0">
      <selection activeCell="B2" sqref="B2:B6"/>
    </sheetView>
  </sheetViews>
  <sheetFormatPr defaultRowHeight="14.4" x14ac:dyDescent="0.3"/>
  <cols>
    <col min="1" max="1" width="3.5546875" customWidth="1"/>
    <col min="2" max="2" width="50.5546875" customWidth="1"/>
    <col min="3" max="21" width="6.5546875" customWidth="1"/>
    <col min="22" max="22" width="14.88671875" customWidth="1"/>
  </cols>
  <sheetData>
    <row r="1" spans="1:22" x14ac:dyDescent="0.3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x14ac:dyDescent="0.3">
      <c r="A2" s="1"/>
      <c r="B2" s="63" t="s">
        <v>63</v>
      </c>
      <c r="C2" s="65" t="s">
        <v>0</v>
      </c>
      <c r="D2" s="66"/>
      <c r="E2" s="67"/>
      <c r="F2" s="3">
        <v>0</v>
      </c>
      <c r="G2" s="4" t="s">
        <v>1</v>
      </c>
      <c r="H2" s="3">
        <v>19</v>
      </c>
      <c r="I2" s="68" t="s">
        <v>2</v>
      </c>
      <c r="J2" s="69"/>
      <c r="K2" s="69"/>
      <c r="L2" s="69"/>
      <c r="M2" s="5"/>
      <c r="N2" s="6"/>
      <c r="O2" s="6"/>
      <c r="P2" s="6"/>
      <c r="Q2" s="6"/>
      <c r="R2" s="6"/>
      <c r="S2" s="6"/>
      <c r="T2" s="6"/>
      <c r="U2" s="6"/>
      <c r="V2" s="2"/>
    </row>
    <row r="3" spans="1:22" x14ac:dyDescent="0.3">
      <c r="A3" s="1"/>
      <c r="B3" s="64"/>
      <c r="C3" s="65" t="s">
        <v>0</v>
      </c>
      <c r="D3" s="66"/>
      <c r="E3" s="67"/>
      <c r="F3" s="3">
        <v>20</v>
      </c>
      <c r="G3" s="4" t="s">
        <v>1</v>
      </c>
      <c r="H3" s="3">
        <v>49</v>
      </c>
      <c r="I3" s="68" t="s">
        <v>3</v>
      </c>
      <c r="J3" s="69"/>
      <c r="K3" s="69"/>
      <c r="L3" s="69"/>
      <c r="M3" s="6"/>
      <c r="N3" s="6"/>
      <c r="O3" s="6"/>
      <c r="P3" s="6"/>
      <c r="Q3" s="6"/>
      <c r="R3" s="6"/>
      <c r="S3" s="6"/>
      <c r="T3" s="6"/>
      <c r="U3" s="6"/>
      <c r="V3" s="2"/>
    </row>
    <row r="4" spans="1:22" x14ac:dyDescent="0.3">
      <c r="A4" s="1"/>
      <c r="B4" s="64"/>
      <c r="C4" s="65" t="s">
        <v>0</v>
      </c>
      <c r="D4" s="66"/>
      <c r="E4" s="67"/>
      <c r="F4" s="3">
        <v>50</v>
      </c>
      <c r="G4" s="4" t="s">
        <v>1</v>
      </c>
      <c r="H4" s="3">
        <v>69</v>
      </c>
      <c r="I4" s="68" t="s">
        <v>4</v>
      </c>
      <c r="J4" s="69"/>
      <c r="K4" s="69"/>
      <c r="L4" s="69"/>
      <c r="M4" s="6"/>
      <c r="N4" s="6"/>
      <c r="O4" s="6"/>
      <c r="P4" s="6"/>
      <c r="Q4" s="6"/>
      <c r="R4" s="6"/>
      <c r="S4" s="6"/>
      <c r="T4" s="6"/>
      <c r="U4" s="6"/>
      <c r="V4" s="2"/>
    </row>
    <row r="5" spans="1:22" x14ac:dyDescent="0.3">
      <c r="A5" s="1"/>
      <c r="B5" s="64"/>
      <c r="C5" s="65" t="s">
        <v>0</v>
      </c>
      <c r="D5" s="66"/>
      <c r="E5" s="67"/>
      <c r="F5" s="3">
        <v>70</v>
      </c>
      <c r="G5" s="4" t="s">
        <v>1</v>
      </c>
      <c r="H5" s="3">
        <v>89</v>
      </c>
      <c r="I5" s="68" t="s">
        <v>5</v>
      </c>
      <c r="J5" s="69"/>
      <c r="K5" s="69"/>
      <c r="L5" s="69"/>
      <c r="M5" s="6"/>
      <c r="N5" s="6"/>
      <c r="O5" s="6"/>
      <c r="P5" s="6"/>
      <c r="Q5" s="6"/>
      <c r="R5" s="6"/>
      <c r="S5" s="6"/>
      <c r="T5" s="6"/>
      <c r="U5" s="6"/>
      <c r="V5" s="2"/>
    </row>
    <row r="6" spans="1:22" x14ac:dyDescent="0.3">
      <c r="A6" s="1"/>
      <c r="B6" s="64"/>
      <c r="C6" s="65" t="s">
        <v>0</v>
      </c>
      <c r="D6" s="66"/>
      <c r="E6" s="67"/>
      <c r="F6" s="3">
        <v>90</v>
      </c>
      <c r="G6" s="4" t="s">
        <v>1</v>
      </c>
      <c r="H6" s="3">
        <v>100</v>
      </c>
      <c r="I6" s="68" t="s">
        <v>6</v>
      </c>
      <c r="J6" s="69"/>
      <c r="K6" s="69"/>
      <c r="L6" s="69"/>
      <c r="M6" s="6"/>
      <c r="N6" s="6"/>
      <c r="O6" s="6"/>
      <c r="P6" s="6"/>
      <c r="Q6" s="6"/>
      <c r="R6" s="6"/>
      <c r="S6" s="6"/>
      <c r="T6" s="6"/>
      <c r="U6" s="6"/>
      <c r="V6" s="2"/>
    </row>
    <row r="7" spans="1:22" x14ac:dyDescent="0.3">
      <c r="A7" s="1"/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x14ac:dyDescent="0.3">
      <c r="A8" s="1"/>
      <c r="B8" s="1"/>
      <c r="C8" s="59" t="s">
        <v>7</v>
      </c>
      <c r="D8" s="60"/>
      <c r="E8" s="61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2"/>
      <c r="V8" s="2"/>
    </row>
    <row r="9" spans="1:22" x14ac:dyDescent="0.3">
      <c r="A9" s="1"/>
      <c r="B9" s="1"/>
      <c r="C9" s="59" t="s">
        <v>8</v>
      </c>
      <c r="D9" s="60"/>
      <c r="E9" s="70"/>
      <c r="F9" s="7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x14ac:dyDescent="0.3">
      <c r="A10" s="1"/>
      <c r="B10" s="1"/>
      <c r="C10" s="59" t="s">
        <v>9</v>
      </c>
      <c r="D10" s="60"/>
      <c r="E10" s="61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2"/>
      <c r="V10" s="2"/>
    </row>
    <row r="11" spans="1:22" x14ac:dyDescent="0.3">
      <c r="A11" s="1"/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x14ac:dyDescent="0.3">
      <c r="A12" s="1"/>
      <c r="B12" s="1"/>
      <c r="C12" s="78" t="s">
        <v>10</v>
      </c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2"/>
      <c r="V12" s="2"/>
    </row>
    <row r="13" spans="1:22" x14ac:dyDescent="0.3">
      <c r="A13" s="7"/>
      <c r="B13" s="7"/>
      <c r="C13" s="8" t="s">
        <v>11</v>
      </c>
      <c r="D13" s="8" t="s">
        <v>12</v>
      </c>
      <c r="E13" s="8" t="s">
        <v>13</v>
      </c>
      <c r="F13" s="8" t="s">
        <v>32</v>
      </c>
      <c r="G13" s="8" t="s">
        <v>33</v>
      </c>
      <c r="H13" s="8" t="s">
        <v>34</v>
      </c>
      <c r="I13" s="8" t="s">
        <v>30</v>
      </c>
      <c r="J13" s="8" t="s">
        <v>31</v>
      </c>
      <c r="K13" s="8" t="s">
        <v>35</v>
      </c>
      <c r="L13" s="8" t="s">
        <v>14</v>
      </c>
      <c r="M13" s="8" t="s">
        <v>15</v>
      </c>
      <c r="N13" s="8" t="s">
        <v>27</v>
      </c>
      <c r="O13" s="8" t="s">
        <v>28</v>
      </c>
      <c r="P13" s="8" t="s">
        <v>36</v>
      </c>
      <c r="Q13" s="8" t="s">
        <v>37</v>
      </c>
      <c r="R13" s="8" t="s">
        <v>38</v>
      </c>
      <c r="S13" s="8" t="s">
        <v>39</v>
      </c>
      <c r="T13" s="8" t="s">
        <v>40</v>
      </c>
      <c r="U13" s="9" t="s">
        <v>16</v>
      </c>
      <c r="V13" s="10"/>
    </row>
    <row r="14" spans="1:22" x14ac:dyDescent="0.3">
      <c r="A14" s="11" t="s">
        <v>17</v>
      </c>
      <c r="B14" s="11" t="s">
        <v>18</v>
      </c>
      <c r="C14" s="12">
        <v>4</v>
      </c>
      <c r="D14" s="12">
        <v>4</v>
      </c>
      <c r="E14" s="12">
        <v>5</v>
      </c>
      <c r="F14" s="12">
        <v>4</v>
      </c>
      <c r="G14" s="12">
        <v>5</v>
      </c>
      <c r="H14" s="12">
        <v>11</v>
      </c>
      <c r="I14" s="12">
        <v>3</v>
      </c>
      <c r="J14" s="12">
        <v>5</v>
      </c>
      <c r="K14" s="12">
        <v>8</v>
      </c>
      <c r="L14" s="12">
        <v>6</v>
      </c>
      <c r="M14" s="12">
        <v>5</v>
      </c>
      <c r="N14" s="12">
        <v>5</v>
      </c>
      <c r="O14" s="12">
        <v>4</v>
      </c>
      <c r="P14" s="12">
        <v>5</v>
      </c>
      <c r="Q14" s="12">
        <v>5</v>
      </c>
      <c r="R14" s="12">
        <v>5</v>
      </c>
      <c r="S14" s="12">
        <v>8</v>
      </c>
      <c r="T14" s="12">
        <v>8</v>
      </c>
      <c r="U14" s="13">
        <f>SUM(C14:T14)</f>
        <v>100</v>
      </c>
      <c r="V14" s="14"/>
    </row>
    <row r="15" spans="1:22" ht="15" customHeight="1" x14ac:dyDescent="0.3">
      <c r="A15" s="15">
        <v>1</v>
      </c>
      <c r="B15" s="16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52" t="str">
        <f>IF(NOT(COUNTA(C15:T15)=18),"",SUM(C15:T15))</f>
        <v/>
      </c>
      <c r="V15" s="53" t="str">
        <f>IF(NOT(COUNTA(C15:T15)=18),"",IF(U15&lt;0,"",IF(U15&lt;$F$3,$I$2,IF(U15&lt;$F$4,$I$3,IF(U15&lt;$F$5,$I$4,IF(U15&lt;$F$6,$I$5,IF(U15&lt;=$H$6,$I$6)))))))</f>
        <v/>
      </c>
    </row>
    <row r="16" spans="1:22" ht="15" customHeight="1" x14ac:dyDescent="0.3">
      <c r="A16" s="18">
        <v>2</v>
      </c>
      <c r="B16" s="16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52" t="str">
        <f t="shared" ref="U16:U44" si="0">IF(NOT(COUNTA(C16:T16)=18),"",SUM(C16:T16))</f>
        <v/>
      </c>
      <c r="V16" s="53" t="str">
        <f t="shared" ref="V16:V44" si="1">IF(NOT(COUNTA(C16:T16)=18),"",IF(U16&lt;0,"",IF(U16&lt;$F$3,$I$2,IF(U16&lt;$F$4,$I$3,IF(U16&lt;$F$5,$I$4,IF(U16&lt;$F$6,$I$5,IF(U16&lt;=$H$6,$I$6)))))))</f>
        <v/>
      </c>
    </row>
    <row r="17" spans="1:22" x14ac:dyDescent="0.3">
      <c r="A17" s="18">
        <v>3</v>
      </c>
      <c r="B17" s="16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52" t="str">
        <f t="shared" si="0"/>
        <v/>
      </c>
      <c r="V17" s="53" t="str">
        <f t="shared" si="1"/>
        <v/>
      </c>
    </row>
    <row r="18" spans="1:22" x14ac:dyDescent="0.3">
      <c r="A18" s="18">
        <v>4</v>
      </c>
      <c r="B18" s="16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52" t="str">
        <f t="shared" si="0"/>
        <v/>
      </c>
      <c r="V18" s="53" t="str">
        <f t="shared" si="1"/>
        <v/>
      </c>
    </row>
    <row r="19" spans="1:22" x14ac:dyDescent="0.3">
      <c r="A19" s="18">
        <v>5</v>
      </c>
      <c r="B19" s="16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52" t="str">
        <f t="shared" si="0"/>
        <v/>
      </c>
      <c r="V19" s="53" t="str">
        <f t="shared" si="1"/>
        <v/>
      </c>
    </row>
    <row r="20" spans="1:22" x14ac:dyDescent="0.3">
      <c r="A20" s="18">
        <v>6</v>
      </c>
      <c r="B20" s="16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52" t="str">
        <f t="shared" si="0"/>
        <v/>
      </c>
      <c r="V20" s="53" t="str">
        <f t="shared" si="1"/>
        <v/>
      </c>
    </row>
    <row r="21" spans="1:22" x14ac:dyDescent="0.3">
      <c r="A21" s="18">
        <v>7</v>
      </c>
      <c r="B21" s="16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52" t="str">
        <f t="shared" si="0"/>
        <v/>
      </c>
      <c r="V21" s="53" t="str">
        <f t="shared" si="1"/>
        <v/>
      </c>
    </row>
    <row r="22" spans="1:22" x14ac:dyDescent="0.3">
      <c r="A22" s="18">
        <v>8</v>
      </c>
      <c r="B22" s="16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52" t="str">
        <f t="shared" si="0"/>
        <v/>
      </c>
      <c r="V22" s="53" t="str">
        <f t="shared" si="1"/>
        <v/>
      </c>
    </row>
    <row r="23" spans="1:22" x14ac:dyDescent="0.3">
      <c r="A23" s="15">
        <v>9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52" t="str">
        <f t="shared" si="0"/>
        <v/>
      </c>
      <c r="V23" s="53" t="str">
        <f t="shared" si="1"/>
        <v/>
      </c>
    </row>
    <row r="24" spans="1:22" x14ac:dyDescent="0.3">
      <c r="A24" s="18">
        <v>10</v>
      </c>
      <c r="B24" s="16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52" t="str">
        <f t="shared" si="0"/>
        <v/>
      </c>
      <c r="V24" s="53" t="str">
        <f t="shared" si="1"/>
        <v/>
      </c>
    </row>
    <row r="25" spans="1:22" ht="15" customHeight="1" x14ac:dyDescent="0.3">
      <c r="A25" s="18">
        <v>11</v>
      </c>
      <c r="B25" s="16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52" t="str">
        <f t="shared" si="0"/>
        <v/>
      </c>
      <c r="V25" s="53" t="str">
        <f t="shared" si="1"/>
        <v/>
      </c>
    </row>
    <row r="26" spans="1:22" ht="15" customHeight="1" x14ac:dyDescent="0.3">
      <c r="A26" s="18">
        <v>12</v>
      </c>
      <c r="B26" s="16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52" t="str">
        <f t="shared" si="0"/>
        <v/>
      </c>
      <c r="V26" s="53" t="str">
        <f t="shared" si="1"/>
        <v/>
      </c>
    </row>
    <row r="27" spans="1:22" x14ac:dyDescent="0.3">
      <c r="A27" s="18">
        <v>13</v>
      </c>
      <c r="B27" s="16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52" t="str">
        <f t="shared" si="0"/>
        <v/>
      </c>
      <c r="V27" s="53" t="str">
        <f t="shared" si="1"/>
        <v/>
      </c>
    </row>
    <row r="28" spans="1:22" x14ac:dyDescent="0.3">
      <c r="A28" s="18">
        <v>14</v>
      </c>
      <c r="B28" s="16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52" t="str">
        <f t="shared" si="0"/>
        <v/>
      </c>
      <c r="V28" s="53" t="str">
        <f t="shared" si="1"/>
        <v/>
      </c>
    </row>
    <row r="29" spans="1:22" x14ac:dyDescent="0.3">
      <c r="A29" s="18">
        <v>15</v>
      </c>
      <c r="B29" s="16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52" t="str">
        <f t="shared" si="0"/>
        <v/>
      </c>
      <c r="V29" s="53" t="str">
        <f t="shared" si="1"/>
        <v/>
      </c>
    </row>
    <row r="30" spans="1:22" x14ac:dyDescent="0.3">
      <c r="A30" s="18">
        <v>16</v>
      </c>
      <c r="B30" s="16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52" t="str">
        <f t="shared" si="0"/>
        <v/>
      </c>
      <c r="V30" s="53" t="str">
        <f t="shared" si="1"/>
        <v/>
      </c>
    </row>
    <row r="31" spans="1:22" x14ac:dyDescent="0.3">
      <c r="A31" s="15">
        <v>17</v>
      </c>
      <c r="B31" s="16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52" t="str">
        <f t="shared" si="0"/>
        <v/>
      </c>
      <c r="V31" s="53" t="str">
        <f t="shared" si="1"/>
        <v/>
      </c>
    </row>
    <row r="32" spans="1:22" x14ac:dyDescent="0.3">
      <c r="A32" s="18">
        <v>18</v>
      </c>
      <c r="B32" s="16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52" t="str">
        <f t="shared" si="0"/>
        <v/>
      </c>
      <c r="V32" s="53" t="str">
        <f t="shared" si="1"/>
        <v/>
      </c>
    </row>
    <row r="33" spans="1:22" x14ac:dyDescent="0.3">
      <c r="A33" s="18">
        <v>19</v>
      </c>
      <c r="B33" s="16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52" t="str">
        <f t="shared" si="0"/>
        <v/>
      </c>
      <c r="V33" s="53" t="str">
        <f t="shared" si="1"/>
        <v/>
      </c>
    </row>
    <row r="34" spans="1:22" x14ac:dyDescent="0.3">
      <c r="A34" s="18">
        <v>20</v>
      </c>
      <c r="B34" s="16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52" t="str">
        <f t="shared" si="0"/>
        <v/>
      </c>
      <c r="V34" s="53" t="str">
        <f t="shared" si="1"/>
        <v/>
      </c>
    </row>
    <row r="35" spans="1:22" x14ac:dyDescent="0.3">
      <c r="A35" s="18">
        <v>21</v>
      </c>
      <c r="B35" s="16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52" t="str">
        <f t="shared" si="0"/>
        <v/>
      </c>
      <c r="V35" s="53" t="str">
        <f t="shared" si="1"/>
        <v/>
      </c>
    </row>
    <row r="36" spans="1:22" x14ac:dyDescent="0.3">
      <c r="A36" s="18">
        <v>22</v>
      </c>
      <c r="B36" s="16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52" t="str">
        <f t="shared" si="0"/>
        <v/>
      </c>
      <c r="V36" s="53" t="str">
        <f t="shared" si="1"/>
        <v/>
      </c>
    </row>
    <row r="37" spans="1:22" x14ac:dyDescent="0.3">
      <c r="A37" s="18">
        <v>23</v>
      </c>
      <c r="B37" s="16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52" t="str">
        <f t="shared" si="0"/>
        <v/>
      </c>
      <c r="V37" s="53" t="str">
        <f t="shared" si="1"/>
        <v/>
      </c>
    </row>
    <row r="38" spans="1:22" x14ac:dyDescent="0.3">
      <c r="A38" s="18">
        <v>24</v>
      </c>
      <c r="B38" s="16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52" t="str">
        <f t="shared" si="0"/>
        <v/>
      </c>
      <c r="V38" s="53" t="str">
        <f t="shared" si="1"/>
        <v/>
      </c>
    </row>
    <row r="39" spans="1:22" x14ac:dyDescent="0.3">
      <c r="A39" s="15">
        <v>25</v>
      </c>
      <c r="B39" s="16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52" t="str">
        <f t="shared" si="0"/>
        <v/>
      </c>
      <c r="V39" s="53" t="str">
        <f t="shared" si="1"/>
        <v/>
      </c>
    </row>
    <row r="40" spans="1:22" x14ac:dyDescent="0.3">
      <c r="A40" s="18">
        <v>26</v>
      </c>
      <c r="B40" s="16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52" t="str">
        <f t="shared" si="0"/>
        <v/>
      </c>
      <c r="V40" s="53" t="str">
        <f t="shared" si="1"/>
        <v/>
      </c>
    </row>
    <row r="41" spans="1:22" x14ac:dyDescent="0.3">
      <c r="A41" s="18">
        <v>27</v>
      </c>
      <c r="B41" s="16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52" t="str">
        <f t="shared" si="0"/>
        <v/>
      </c>
      <c r="V41" s="53" t="str">
        <f t="shared" si="1"/>
        <v/>
      </c>
    </row>
    <row r="42" spans="1:22" x14ac:dyDescent="0.3">
      <c r="A42" s="18">
        <v>28</v>
      </c>
      <c r="B42" s="19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52" t="str">
        <f t="shared" si="0"/>
        <v/>
      </c>
      <c r="V42" s="53" t="str">
        <f t="shared" si="1"/>
        <v/>
      </c>
    </row>
    <row r="43" spans="1:22" x14ac:dyDescent="0.3">
      <c r="A43" s="18">
        <v>29</v>
      </c>
      <c r="B43" s="19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52" t="str">
        <f t="shared" si="0"/>
        <v/>
      </c>
      <c r="V43" s="53" t="str">
        <f t="shared" si="1"/>
        <v/>
      </c>
    </row>
    <row r="44" spans="1:22" x14ac:dyDescent="0.3">
      <c r="A44" s="18">
        <v>30</v>
      </c>
      <c r="B44" s="19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52" t="str">
        <f t="shared" si="0"/>
        <v/>
      </c>
      <c r="V44" s="53" t="str">
        <f t="shared" si="1"/>
        <v/>
      </c>
    </row>
    <row r="45" spans="1:22" x14ac:dyDescent="0.3">
      <c r="A45" s="1"/>
      <c r="B45" s="1"/>
      <c r="C45" s="2"/>
      <c r="D45" s="2"/>
      <c r="E45" s="2"/>
      <c r="F45" s="2"/>
      <c r="G45" s="2"/>
      <c r="H45" s="2"/>
      <c r="I45" s="2"/>
      <c r="J45" s="2"/>
      <c r="K45" s="2"/>
      <c r="L45" s="2"/>
      <c r="M45" s="79" t="str">
        <f>I2</f>
        <v>Muito insuficiente</v>
      </c>
      <c r="N45" s="79"/>
      <c r="O45" s="79"/>
      <c r="P45" s="79"/>
      <c r="Q45" s="79"/>
      <c r="R45" s="79"/>
      <c r="S45" s="79"/>
      <c r="T45" s="79"/>
      <c r="U45" s="80"/>
      <c r="V45" s="54">
        <f>COUNTIF(V15:V44,I2)</f>
        <v>0</v>
      </c>
    </row>
    <row r="46" spans="1:22" x14ac:dyDescent="0.3">
      <c r="A46" s="1"/>
      <c r="B46" s="1"/>
      <c r="C46" s="2"/>
      <c r="D46" s="2"/>
      <c r="E46" s="2"/>
      <c r="F46" s="2"/>
      <c r="G46" s="2"/>
      <c r="H46" s="2"/>
      <c r="I46" s="2"/>
      <c r="J46" s="2"/>
      <c r="K46" s="2"/>
      <c r="L46" s="2"/>
      <c r="M46" s="79" t="str">
        <f t="shared" ref="M46:M49" si="2">I3</f>
        <v>Insuficiente</v>
      </c>
      <c r="N46" s="79"/>
      <c r="O46" s="79"/>
      <c r="P46" s="79"/>
      <c r="Q46" s="79"/>
      <c r="R46" s="79"/>
      <c r="S46" s="79"/>
      <c r="T46" s="79"/>
      <c r="U46" s="80"/>
      <c r="V46" s="54">
        <f>COUNTIF(V15:V44,I3)</f>
        <v>0</v>
      </c>
    </row>
    <row r="47" spans="1:22" x14ac:dyDescent="0.3">
      <c r="A47" s="1"/>
      <c r="B47" s="1"/>
      <c r="C47" s="2"/>
      <c r="D47" s="2"/>
      <c r="E47" s="2"/>
      <c r="F47" s="2"/>
      <c r="G47" s="2"/>
      <c r="H47" s="2"/>
      <c r="I47" s="2"/>
      <c r="J47" s="2"/>
      <c r="K47" s="2"/>
      <c r="L47" s="2"/>
      <c r="M47" s="79" t="str">
        <f t="shared" si="2"/>
        <v>Suficiente</v>
      </c>
      <c r="N47" s="79"/>
      <c r="O47" s="79"/>
      <c r="P47" s="79"/>
      <c r="Q47" s="79"/>
      <c r="R47" s="79"/>
      <c r="S47" s="79"/>
      <c r="T47" s="79"/>
      <c r="U47" s="80"/>
      <c r="V47" s="54">
        <f>COUNTIF(V15:V44,I4)</f>
        <v>0</v>
      </c>
    </row>
    <row r="48" spans="1:22" x14ac:dyDescent="0.3">
      <c r="A48" s="1"/>
      <c r="B48" s="1"/>
      <c r="C48" s="2"/>
      <c r="D48" s="2"/>
      <c r="E48" s="2"/>
      <c r="F48" s="2"/>
      <c r="G48" s="2"/>
      <c r="H48" s="2"/>
      <c r="I48" s="2"/>
      <c r="J48" s="2"/>
      <c r="K48" s="2"/>
      <c r="L48" s="2"/>
      <c r="M48" s="79" t="str">
        <f t="shared" si="2"/>
        <v>Bom</v>
      </c>
      <c r="N48" s="79"/>
      <c r="O48" s="79"/>
      <c r="P48" s="79"/>
      <c r="Q48" s="79"/>
      <c r="R48" s="79"/>
      <c r="S48" s="79"/>
      <c r="T48" s="79"/>
      <c r="U48" s="80"/>
      <c r="V48" s="54">
        <f>COUNTIF(V15:V44,I5)</f>
        <v>0</v>
      </c>
    </row>
    <row r="49" spans="1:22" x14ac:dyDescent="0.3">
      <c r="A49" s="1"/>
      <c r="B49" s="1"/>
      <c r="C49" s="2"/>
      <c r="D49" s="2"/>
      <c r="E49" s="2"/>
      <c r="F49" s="2"/>
      <c r="G49" s="2"/>
      <c r="H49" s="2"/>
      <c r="I49" s="2"/>
      <c r="J49" s="2"/>
      <c r="K49" s="2"/>
      <c r="L49" s="2"/>
      <c r="M49" s="79" t="str">
        <f t="shared" si="2"/>
        <v>Muito Bom</v>
      </c>
      <c r="N49" s="79"/>
      <c r="O49" s="79"/>
      <c r="P49" s="79"/>
      <c r="Q49" s="79"/>
      <c r="R49" s="79"/>
      <c r="S49" s="79"/>
      <c r="T49" s="79"/>
      <c r="U49" s="80"/>
      <c r="V49" s="54">
        <f>COUNTIF(V15:V44,I6)</f>
        <v>0</v>
      </c>
    </row>
    <row r="50" spans="1:22" x14ac:dyDescent="0.3">
      <c r="A50" s="1"/>
      <c r="B50" s="1"/>
      <c r="C50" s="2"/>
      <c r="D50" s="2"/>
      <c r="E50" s="2"/>
      <c r="F50" s="2"/>
      <c r="G50" s="2"/>
      <c r="H50" s="2"/>
      <c r="I50" s="2"/>
      <c r="J50" s="2"/>
      <c r="K50" s="2"/>
      <c r="L50" s="2"/>
      <c r="M50" s="72" t="s">
        <v>24</v>
      </c>
      <c r="N50" s="73"/>
      <c r="O50" s="73"/>
      <c r="P50" s="73"/>
      <c r="Q50" s="73"/>
      <c r="R50" s="73"/>
      <c r="S50" s="73"/>
      <c r="T50" s="73"/>
      <c r="U50" s="74"/>
      <c r="V50" s="55" t="e">
        <f>SUM(V47:V49)/SUM(V45:V49)*100</f>
        <v>#DIV/0!</v>
      </c>
    </row>
    <row r="51" spans="1:22" x14ac:dyDescent="0.3">
      <c r="A51" s="1"/>
      <c r="B51" s="1"/>
      <c r="C51" s="2"/>
      <c r="D51" s="2"/>
      <c r="E51" s="2"/>
      <c r="F51" s="2"/>
      <c r="G51" s="2"/>
      <c r="H51" s="2"/>
      <c r="I51" s="2"/>
      <c r="J51" s="2"/>
      <c r="K51" s="2"/>
      <c r="L51" s="2"/>
      <c r="M51" s="75" t="s">
        <v>19</v>
      </c>
      <c r="N51" s="76"/>
      <c r="O51" s="76"/>
      <c r="P51" s="76"/>
      <c r="Q51" s="76"/>
      <c r="R51" s="76"/>
      <c r="S51" s="76"/>
      <c r="T51" s="76"/>
      <c r="U51" s="77"/>
      <c r="V51" s="55" t="e">
        <f>AVERAGE(U15:U44)</f>
        <v>#DIV/0!</v>
      </c>
    </row>
  </sheetData>
  <sheetProtection algorithmName="SHA-512" hashValue="sjjDo4aS+zvyYHxjYv2f51bY050gW23Zq1KLJcf2MWGof9/rhrdeZnmq+Sox8usNEGQO3VKqK98K0P2RMWEyPA==" saltValue="PDmANLD/QWNwL6kQlG1c+g==" spinCount="100000" sheet="1" objects="1" scenarios="1"/>
  <mergeCells count="25">
    <mergeCell ref="C10:D10"/>
    <mergeCell ref="E10:T10"/>
    <mergeCell ref="M50:U50"/>
    <mergeCell ref="M51:U51"/>
    <mergeCell ref="C12:T12"/>
    <mergeCell ref="M45:U45"/>
    <mergeCell ref="M46:U46"/>
    <mergeCell ref="M47:U47"/>
    <mergeCell ref="M48:U48"/>
    <mergeCell ref="M49:U49"/>
    <mergeCell ref="C8:D8"/>
    <mergeCell ref="E8:T8"/>
    <mergeCell ref="C9:D9"/>
    <mergeCell ref="B2:B6"/>
    <mergeCell ref="C2:E2"/>
    <mergeCell ref="I2:L2"/>
    <mergeCell ref="C3:E3"/>
    <mergeCell ref="I3:L3"/>
    <mergeCell ref="C4:E4"/>
    <mergeCell ref="I4:L4"/>
    <mergeCell ref="C5:E5"/>
    <mergeCell ref="I5:L5"/>
    <mergeCell ref="C6:E6"/>
    <mergeCell ref="I6:L6"/>
    <mergeCell ref="E9:F9"/>
  </mergeCells>
  <conditionalFormatting sqref="U15:U44">
    <cfRule type="cellIs" dxfId="25" priority="3" operator="lessThanOrEqual">
      <formula>$H$2</formula>
    </cfRule>
    <cfRule type="cellIs" dxfId="24" priority="8" operator="between">
      <formula>$F$3</formula>
      <formula>$H$3</formula>
    </cfRule>
    <cfRule type="cellIs" dxfId="23" priority="9" operator="between">
      <formula>$F$4</formula>
      <formula>$H$4</formula>
    </cfRule>
    <cfRule type="cellIs" dxfId="22" priority="10" operator="between">
      <formula>$F$5</formula>
      <formula>$H$5</formula>
    </cfRule>
    <cfRule type="cellIs" dxfId="21" priority="11" operator="between">
      <formula>$F$6</formula>
      <formula>$H$6</formula>
    </cfRule>
  </conditionalFormatting>
  <conditionalFormatting sqref="V50:V51">
    <cfRule type="cellIs" dxfId="20" priority="1" operator="between">
      <formula>0</formula>
      <formula>100</formula>
    </cfRule>
  </conditionalFormatting>
  <dataValidations count="2">
    <dataValidation type="whole" allowBlank="1" showInputMessage="1" showErrorMessage="1" errorTitle="Validação" error="O valor da nota não pode ultrapassar o valor da cotação" sqref="C45:C47" xr:uid="{00000000-0002-0000-0000-000001000000}">
      <formula1>0</formula1>
      <formula2>C42</formula2>
    </dataValidation>
    <dataValidation type="whole" allowBlank="1" showErrorMessage="1" errorTitle="Validação" error="O valor da cotação não pode ser superior ao valor indicado para a cotação máxima" sqref="C18:T44 C15:T16" xr:uid="{00000000-0002-0000-0000-000000000000}">
      <formula1>0</formula1>
      <formula2>C$14</formula2>
    </dataValidation>
  </dataValidations>
  <pageMargins left="0.70866141732283472" right="0.70866141732283472" top="0.74803149606299213" bottom="0.74803149606299213" header="0.31496062992125984" footer="0.31496062992125984"/>
  <pageSetup paperSize="9" scale="65" orientation="landscape" r:id="rId1"/>
  <headerFooter>
    <oddFooter>&amp;CExplora - Duarte Nuno Januário, Eliana do Carmo Correia e Carlos Brás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9A5B0E7B-3EC4-4856-9791-8AB5DFE161D5}">
            <xm:f>NOT(ISERROR(SEARCH($I$6,V15)))</xm:f>
            <xm:f>$I$6</xm:f>
            <x14:dxf>
              <fill>
                <patternFill>
                  <bgColor rgb="FF66FF33"/>
                </patternFill>
              </fill>
            </x14:dxf>
          </x14:cfRule>
          <x14:cfRule type="containsText" priority="4" operator="containsText" id="{1B8C7A53-4FEC-4F2F-AE29-D5AD593EF453}">
            <xm:f>NOT(ISERROR(SEARCH($I$2,V15)))</xm:f>
            <xm:f>$I$2</xm:f>
            <x14:dxf>
              <fill>
                <patternFill>
                  <bgColor rgb="FFFF0000"/>
                </patternFill>
              </fill>
            </x14:dxf>
          </x14:cfRule>
          <x14:cfRule type="containsText" priority="5" operator="containsText" id="{B7886FE8-8107-48DF-8ADC-1A23F7A38B76}">
            <xm:f>NOT(ISERROR(SEARCH($I$3,V15)))</xm:f>
            <xm:f>$I$3</xm:f>
            <x14:dxf>
              <fill>
                <patternFill>
                  <bgColor rgb="FFFFC000"/>
                </patternFill>
              </fill>
            </x14:dxf>
          </x14:cfRule>
          <xm:sqref>V15:V44</xm:sqref>
        </x14:conditionalFormatting>
        <x14:conditionalFormatting xmlns:xm="http://schemas.microsoft.com/office/excel/2006/main">
          <x14:cfRule type="containsText" priority="6" operator="containsText" id="{42FA13B2-3ADB-4DF1-A473-3C77A345A15A}">
            <xm:f>NOT(ISERROR(SEARCH($I$4,V15)))</xm:f>
            <xm:f>$I$4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7" operator="containsText" id="{E277709C-A8EB-40DF-B9E8-6C1BDEE7EAA0}">
            <xm:f>NOT(ISERROR(SEARCH($I$5,V15)))</xm:f>
            <xm:f>$I$5</xm:f>
            <x14:dxf>
              <font>
                <color auto="1"/>
              </font>
              <fill>
                <patternFill>
                  <bgColor rgb="FF00B050"/>
                </patternFill>
              </fill>
            </x14:dxf>
          </x14:cfRule>
          <xm:sqref>V15:V44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lha2">
    <pageSetUpPr fitToPage="1"/>
  </sheetPr>
  <dimension ref="A1:J30"/>
  <sheetViews>
    <sheetView showGridLines="0" zoomScale="85" zoomScaleNormal="85" zoomScalePageLayoutView="70" workbookViewId="0">
      <selection activeCell="E17" sqref="E17"/>
    </sheetView>
  </sheetViews>
  <sheetFormatPr defaultColWidth="8.88671875" defaultRowHeight="14.4" x14ac:dyDescent="0.3"/>
  <cols>
    <col min="1" max="1" width="12.5546875" style="20" customWidth="1"/>
    <col min="2" max="2" width="62.5546875" style="20" customWidth="1"/>
    <col min="3" max="16384" width="8.88671875" style="20"/>
  </cols>
  <sheetData>
    <row r="1" spans="1:10" x14ac:dyDescent="0.3">
      <c r="B1" s="63" t="str">
        <f>Classificação!B2</f>
        <v>Teste de Avaliação 
Físico-Química 7.° ano
Ano letivo 2019-2020; 2.° Período</v>
      </c>
      <c r="C1" s="84" t="s">
        <v>26</v>
      </c>
      <c r="D1" s="84"/>
      <c r="E1" s="84"/>
      <c r="F1" s="84"/>
      <c r="G1" s="84"/>
      <c r="H1" s="84"/>
      <c r="I1" s="84"/>
    </row>
    <row r="2" spans="1:10" x14ac:dyDescent="0.3">
      <c r="B2" s="64"/>
      <c r="C2" s="84"/>
      <c r="D2" s="84"/>
      <c r="E2" s="84"/>
      <c r="F2" s="84"/>
      <c r="G2" s="84"/>
      <c r="H2" s="84"/>
      <c r="I2" s="84"/>
    </row>
    <row r="3" spans="1:10" x14ac:dyDescent="0.3">
      <c r="B3" s="64"/>
      <c r="C3" s="84"/>
      <c r="D3" s="84"/>
      <c r="E3" s="84"/>
      <c r="F3" s="84"/>
      <c r="G3" s="84"/>
      <c r="H3" s="84"/>
      <c r="I3" s="84"/>
    </row>
    <row r="4" spans="1:10" x14ac:dyDescent="0.3">
      <c r="B4" s="64"/>
      <c r="C4" s="84"/>
      <c r="D4" s="84"/>
      <c r="E4" s="84"/>
      <c r="F4" s="84"/>
      <c r="G4" s="84"/>
      <c r="H4" s="84"/>
      <c r="I4" s="84"/>
    </row>
    <row r="5" spans="1:10" ht="54" customHeight="1" x14ac:dyDescent="0.3">
      <c r="B5" s="83"/>
      <c r="C5" s="85"/>
      <c r="D5" s="85"/>
      <c r="E5" s="85"/>
      <c r="F5" s="85"/>
      <c r="G5" s="85"/>
      <c r="H5" s="85"/>
      <c r="I5" s="85"/>
    </row>
    <row r="6" spans="1:10" ht="36.6" customHeight="1" x14ac:dyDescent="0.3">
      <c r="A6" s="26" t="s">
        <v>22</v>
      </c>
      <c r="B6" s="26" t="s">
        <v>20</v>
      </c>
      <c r="C6" s="81" t="s">
        <v>25</v>
      </c>
      <c r="D6" s="82"/>
      <c r="E6" s="82"/>
      <c r="F6" s="82"/>
      <c r="G6" s="82"/>
      <c r="H6" s="82"/>
      <c r="I6" s="82"/>
      <c r="J6" s="21"/>
    </row>
    <row r="7" spans="1:10" ht="53.25" customHeight="1" x14ac:dyDescent="0.3">
      <c r="A7" s="21" t="s">
        <v>42</v>
      </c>
      <c r="B7" s="57" t="s">
        <v>41</v>
      </c>
      <c r="C7" s="21" t="s">
        <v>11</v>
      </c>
      <c r="D7" s="21" t="s">
        <v>12</v>
      </c>
      <c r="E7" s="21" t="s">
        <v>13</v>
      </c>
      <c r="F7" s="21"/>
      <c r="G7" s="21"/>
      <c r="H7" s="21"/>
      <c r="I7" s="21"/>
      <c r="J7" s="21"/>
    </row>
    <row r="8" spans="1:10" ht="41.25" customHeight="1" x14ac:dyDescent="0.3">
      <c r="A8" s="22"/>
      <c r="B8" s="22" t="s">
        <v>21</v>
      </c>
      <c r="C8" s="22">
        <v>4</v>
      </c>
      <c r="D8" s="22">
        <v>4</v>
      </c>
      <c r="E8" s="22">
        <v>5</v>
      </c>
      <c r="F8" s="22"/>
      <c r="G8" s="22"/>
      <c r="H8" s="22"/>
      <c r="I8" s="22"/>
      <c r="J8" s="22">
        <f>SUM(C8:I8)</f>
        <v>13</v>
      </c>
    </row>
    <row r="9" spans="1:10" ht="50.4" customHeight="1" x14ac:dyDescent="0.3">
      <c r="A9" s="21" t="s">
        <v>44</v>
      </c>
      <c r="B9" s="57" t="s">
        <v>43</v>
      </c>
      <c r="C9" s="21" t="s">
        <v>32</v>
      </c>
      <c r="D9" s="21" t="s">
        <v>33</v>
      </c>
      <c r="E9" s="21"/>
      <c r="F9" s="21"/>
      <c r="G9" s="21"/>
      <c r="H9" s="21"/>
      <c r="I9" s="21"/>
      <c r="J9" s="21"/>
    </row>
    <row r="10" spans="1:10" ht="39" customHeight="1" x14ac:dyDescent="0.3">
      <c r="A10" s="22"/>
      <c r="B10" s="23" t="s">
        <v>21</v>
      </c>
      <c r="C10" s="22">
        <v>4</v>
      </c>
      <c r="D10" s="22">
        <v>5</v>
      </c>
      <c r="E10" s="12"/>
      <c r="F10" s="12"/>
      <c r="G10" s="12"/>
      <c r="H10" s="22"/>
      <c r="I10" s="22"/>
      <c r="J10" s="22">
        <f>SUM(C10:I10)</f>
        <v>9</v>
      </c>
    </row>
    <row r="11" spans="1:10" ht="39" customHeight="1" x14ac:dyDescent="0.3">
      <c r="A11" s="21" t="s">
        <v>46</v>
      </c>
      <c r="B11" s="57" t="s">
        <v>45</v>
      </c>
      <c r="C11" s="21" t="s">
        <v>14</v>
      </c>
      <c r="D11" s="21" t="s">
        <v>15</v>
      </c>
      <c r="E11" s="21"/>
      <c r="F11" s="21"/>
      <c r="G11" s="21"/>
      <c r="H11" s="21"/>
      <c r="I11" s="21"/>
      <c r="J11" s="21"/>
    </row>
    <row r="12" spans="1:10" ht="39" customHeight="1" x14ac:dyDescent="0.3">
      <c r="A12" s="22"/>
      <c r="B12" s="23" t="s">
        <v>21</v>
      </c>
      <c r="C12" s="22">
        <v>6</v>
      </c>
      <c r="D12" s="22">
        <v>5</v>
      </c>
      <c r="E12" s="22"/>
      <c r="F12" s="22"/>
      <c r="G12" s="22"/>
      <c r="H12" s="22"/>
      <c r="I12" s="22"/>
      <c r="J12" s="22">
        <f>SUM(C12:I12)</f>
        <v>11</v>
      </c>
    </row>
    <row r="13" spans="1:10" ht="39" customHeight="1" x14ac:dyDescent="0.3">
      <c r="A13" s="21" t="s">
        <v>48</v>
      </c>
      <c r="B13" s="57" t="s">
        <v>47</v>
      </c>
      <c r="C13" s="21" t="s">
        <v>31</v>
      </c>
      <c r="D13" s="21"/>
      <c r="E13" s="21"/>
      <c r="F13" s="21"/>
      <c r="G13" s="21"/>
      <c r="H13" s="21"/>
      <c r="I13" s="21"/>
      <c r="J13" s="21"/>
    </row>
    <row r="14" spans="1:10" ht="39" customHeight="1" x14ac:dyDescent="0.3">
      <c r="A14" s="22"/>
      <c r="B14" s="23" t="s">
        <v>21</v>
      </c>
      <c r="C14" s="22">
        <v>5</v>
      </c>
      <c r="D14" s="22"/>
      <c r="E14" s="22"/>
      <c r="F14" s="22"/>
      <c r="G14" s="22"/>
      <c r="H14" s="22"/>
      <c r="I14" s="22"/>
      <c r="J14" s="22">
        <f>SUM(C14:I14)</f>
        <v>5</v>
      </c>
    </row>
    <row r="15" spans="1:10" ht="39" customHeight="1" x14ac:dyDescent="0.3">
      <c r="A15" s="21" t="s">
        <v>50</v>
      </c>
      <c r="B15" s="57" t="s">
        <v>49</v>
      </c>
      <c r="C15" s="21" t="s">
        <v>34</v>
      </c>
      <c r="D15" s="21"/>
      <c r="E15" s="21"/>
      <c r="F15" s="21"/>
      <c r="G15" s="21"/>
      <c r="H15" s="21"/>
      <c r="I15" s="21"/>
      <c r="J15" s="21"/>
    </row>
    <row r="16" spans="1:10" ht="39" customHeight="1" x14ac:dyDescent="0.3">
      <c r="A16" s="22"/>
      <c r="B16" s="23" t="s">
        <v>21</v>
      </c>
      <c r="C16" s="22">
        <v>11</v>
      </c>
      <c r="D16" s="22"/>
      <c r="E16" s="22"/>
      <c r="F16" s="22"/>
      <c r="G16" s="22"/>
      <c r="H16" s="22"/>
      <c r="I16" s="22"/>
      <c r="J16" s="22">
        <f>SUM(C16:I16)</f>
        <v>11</v>
      </c>
    </row>
    <row r="17" spans="1:10" ht="66.75" customHeight="1" x14ac:dyDescent="0.3">
      <c r="A17" s="21" t="s">
        <v>52</v>
      </c>
      <c r="B17" s="57" t="s">
        <v>51</v>
      </c>
      <c r="C17" s="21" t="s">
        <v>30</v>
      </c>
      <c r="D17" s="21"/>
      <c r="E17" s="21"/>
      <c r="F17" s="21"/>
      <c r="G17" s="21"/>
      <c r="H17" s="21"/>
      <c r="I17" s="21"/>
      <c r="J17" s="21"/>
    </row>
    <row r="18" spans="1:10" ht="39" customHeight="1" x14ac:dyDescent="0.3">
      <c r="A18" s="22"/>
      <c r="B18" s="23" t="s">
        <v>21</v>
      </c>
      <c r="C18" s="22">
        <v>3</v>
      </c>
      <c r="D18" s="22"/>
      <c r="E18" s="22"/>
      <c r="F18" s="22"/>
      <c r="G18" s="22"/>
      <c r="H18" s="22"/>
      <c r="I18" s="22"/>
      <c r="J18" s="22">
        <f>SUM(C18:I18)</f>
        <v>3</v>
      </c>
    </row>
    <row r="19" spans="1:10" ht="66.75" customHeight="1" x14ac:dyDescent="0.3">
      <c r="A19" s="21" t="s">
        <v>54</v>
      </c>
      <c r="B19" s="57" t="s">
        <v>53</v>
      </c>
      <c r="C19" s="21" t="s">
        <v>36</v>
      </c>
      <c r="D19" s="21"/>
      <c r="E19" s="21"/>
      <c r="F19" s="21"/>
      <c r="G19" s="21"/>
      <c r="H19" s="21"/>
      <c r="I19" s="21"/>
      <c r="J19" s="21"/>
    </row>
    <row r="20" spans="1:10" ht="39" customHeight="1" x14ac:dyDescent="0.3">
      <c r="A20" s="22"/>
      <c r="B20" s="23" t="s">
        <v>21</v>
      </c>
      <c r="C20" s="22">
        <v>5</v>
      </c>
      <c r="D20" s="22"/>
      <c r="E20" s="22"/>
      <c r="F20" s="22"/>
      <c r="G20" s="22"/>
      <c r="H20" s="22"/>
      <c r="I20" s="22"/>
      <c r="J20" s="22">
        <f>SUM(C20:I20)</f>
        <v>5</v>
      </c>
    </row>
    <row r="21" spans="1:10" ht="66.75" customHeight="1" x14ac:dyDescent="0.3">
      <c r="A21" s="21" t="s">
        <v>55</v>
      </c>
      <c r="B21" s="57" t="s">
        <v>56</v>
      </c>
      <c r="C21" s="21" t="s">
        <v>37</v>
      </c>
      <c r="D21" s="21" t="s">
        <v>38</v>
      </c>
      <c r="E21" s="21" t="s">
        <v>39</v>
      </c>
      <c r="F21" s="21" t="s">
        <v>40</v>
      </c>
      <c r="G21" s="21"/>
      <c r="H21" s="21"/>
      <c r="I21" s="21"/>
      <c r="J21" s="21"/>
    </row>
    <row r="22" spans="1:10" ht="39" customHeight="1" x14ac:dyDescent="0.3">
      <c r="A22" s="22"/>
      <c r="B22" s="23" t="s">
        <v>21</v>
      </c>
      <c r="C22" s="22">
        <v>5</v>
      </c>
      <c r="D22" s="22">
        <v>5</v>
      </c>
      <c r="E22" s="22">
        <v>8</v>
      </c>
      <c r="F22" s="22">
        <v>8</v>
      </c>
      <c r="G22" s="22"/>
      <c r="H22" s="22"/>
      <c r="I22" s="22"/>
      <c r="J22" s="22">
        <f>SUM(C22:I22)</f>
        <v>26</v>
      </c>
    </row>
    <row r="23" spans="1:10" ht="66.75" customHeight="1" x14ac:dyDescent="0.3">
      <c r="A23" s="21" t="s">
        <v>58</v>
      </c>
      <c r="B23" s="57" t="s">
        <v>57</v>
      </c>
      <c r="C23" s="21" t="s">
        <v>35</v>
      </c>
      <c r="D23" s="21"/>
      <c r="E23" s="21"/>
      <c r="F23" s="21"/>
      <c r="G23" s="21"/>
      <c r="H23" s="21"/>
      <c r="I23" s="21"/>
      <c r="J23" s="21"/>
    </row>
    <row r="24" spans="1:10" ht="39" customHeight="1" x14ac:dyDescent="0.3">
      <c r="A24" s="22"/>
      <c r="B24" s="23" t="s">
        <v>21</v>
      </c>
      <c r="C24" s="22">
        <v>8</v>
      </c>
      <c r="D24" s="22"/>
      <c r="E24" s="22"/>
      <c r="F24" s="22"/>
      <c r="G24" s="22"/>
      <c r="H24" s="22"/>
      <c r="I24" s="22"/>
      <c r="J24" s="22">
        <f>SUM(C24:I24)</f>
        <v>8</v>
      </c>
    </row>
    <row r="25" spans="1:10" ht="66.75" customHeight="1" x14ac:dyDescent="0.3">
      <c r="A25" s="21" t="s">
        <v>60</v>
      </c>
      <c r="B25" s="57" t="s">
        <v>59</v>
      </c>
      <c r="C25" s="21" t="s">
        <v>28</v>
      </c>
      <c r="D25" s="21"/>
      <c r="E25" s="21"/>
      <c r="F25" s="21"/>
      <c r="G25" s="21"/>
      <c r="H25" s="21"/>
      <c r="I25" s="21"/>
      <c r="J25" s="21"/>
    </row>
    <row r="26" spans="1:10" ht="39" customHeight="1" x14ac:dyDescent="0.3">
      <c r="A26" s="22"/>
      <c r="B26" s="23" t="s">
        <v>21</v>
      </c>
      <c r="C26" s="22">
        <v>4</v>
      </c>
      <c r="D26" s="22"/>
      <c r="E26" s="22"/>
      <c r="F26" s="22"/>
      <c r="G26" s="22"/>
      <c r="H26" s="22"/>
      <c r="I26" s="22"/>
      <c r="J26" s="22">
        <f>SUM(C26:I26)</f>
        <v>4</v>
      </c>
    </row>
    <row r="27" spans="1:10" ht="66.75" customHeight="1" x14ac:dyDescent="0.3">
      <c r="A27" s="21" t="s">
        <v>62</v>
      </c>
      <c r="B27" s="57" t="s">
        <v>61</v>
      </c>
      <c r="C27" s="21" t="s">
        <v>27</v>
      </c>
      <c r="D27" s="21"/>
      <c r="E27" s="21"/>
      <c r="F27" s="21"/>
      <c r="G27" s="21"/>
      <c r="H27" s="21"/>
      <c r="I27" s="21"/>
      <c r="J27" s="21"/>
    </row>
    <row r="28" spans="1:10" ht="39" customHeight="1" x14ac:dyDescent="0.3">
      <c r="A28" s="22"/>
      <c r="B28" s="23" t="s">
        <v>21</v>
      </c>
      <c r="C28" s="22">
        <v>5</v>
      </c>
      <c r="D28" s="22"/>
      <c r="E28" s="22"/>
      <c r="F28" s="22"/>
      <c r="G28" s="22"/>
      <c r="H28" s="22"/>
      <c r="I28" s="22"/>
      <c r="J28" s="22">
        <f>SUM(C28:I28)</f>
        <v>5</v>
      </c>
    </row>
    <row r="29" spans="1:10" ht="45" customHeight="1" x14ac:dyDescent="0.3">
      <c r="A29" s="86" t="s">
        <v>16</v>
      </c>
      <c r="B29" s="87"/>
      <c r="C29" s="87"/>
      <c r="D29" s="87"/>
      <c r="E29" s="87"/>
      <c r="F29" s="87"/>
      <c r="G29" s="87"/>
      <c r="H29" s="87"/>
      <c r="I29" s="88"/>
      <c r="J29" s="26">
        <f>SUM(J7:J28)</f>
        <v>100</v>
      </c>
    </row>
    <row r="30" spans="1:10" ht="29.25" customHeight="1" x14ac:dyDescent="0.3">
      <c r="A30" s="89" t="s">
        <v>29</v>
      </c>
      <c r="B30" s="82"/>
      <c r="C30" s="82"/>
      <c r="D30" s="82"/>
      <c r="E30" s="82"/>
      <c r="F30" s="82"/>
      <c r="G30" s="82"/>
      <c r="H30" s="82"/>
      <c r="I30" s="82"/>
      <c r="J30" s="82"/>
    </row>
  </sheetData>
  <sheetProtection algorithmName="SHA-512" hashValue="UxC+soUWJQ1Koe9AhRLE0tcdKIRic9g3dN1A68ed3AvkZFAYpBZHTi3SZd02dG5K/4OZU5nLnXsek4FQOQgeLQ==" saltValue="l0nZM4vbt1lSaGcaxlAMOA==" spinCount="100000" sheet="1" objects="1" scenarios="1"/>
  <mergeCells count="5">
    <mergeCell ref="C6:I6"/>
    <mergeCell ref="B1:B5"/>
    <mergeCell ref="C1:I5"/>
    <mergeCell ref="A29:I29"/>
    <mergeCell ref="A30:J3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  <headerFooter>
    <oddFooter>&amp;CExplora - Duarte Nuno Januário, Eliana do Carmo Correia e Carlos Brás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lha3">
    <pageSetUpPr fitToPage="1"/>
  </sheetPr>
  <dimension ref="A1:V55"/>
  <sheetViews>
    <sheetView showGridLines="0" topLeftCell="A7" zoomScale="85" zoomScaleNormal="85" workbookViewId="0">
      <selection activeCell="B2" sqref="B2:B6"/>
    </sheetView>
  </sheetViews>
  <sheetFormatPr defaultColWidth="8.88671875" defaultRowHeight="14.4" x14ac:dyDescent="0.3"/>
  <cols>
    <col min="1" max="1" width="3.5546875" style="29" customWidth="1"/>
    <col min="2" max="2" width="50.5546875" style="29" customWidth="1"/>
    <col min="3" max="14" width="11.6640625" style="29" customWidth="1"/>
    <col min="15" max="15" width="14.88671875" style="29" customWidth="1"/>
    <col min="16" max="16384" width="8.88671875" style="29"/>
  </cols>
  <sheetData>
    <row r="1" spans="1:22" x14ac:dyDescent="0.3">
      <c r="A1" s="27"/>
      <c r="B1" s="27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22" customFormat="1" x14ac:dyDescent="0.3">
      <c r="A2" s="1"/>
      <c r="B2" s="63" t="s">
        <v>63</v>
      </c>
      <c r="C2" s="65" t="s">
        <v>0</v>
      </c>
      <c r="D2" s="66"/>
      <c r="E2" s="67"/>
      <c r="F2" s="3">
        <v>0</v>
      </c>
      <c r="G2" s="58" t="s">
        <v>1</v>
      </c>
      <c r="H2" s="3">
        <v>19</v>
      </c>
      <c r="I2" s="68" t="s">
        <v>2</v>
      </c>
      <c r="J2" s="69"/>
      <c r="K2" s="69"/>
      <c r="L2" s="69"/>
      <c r="M2" s="69"/>
      <c r="N2" s="5"/>
      <c r="O2" s="6"/>
      <c r="P2" s="6"/>
      <c r="Q2" s="6"/>
      <c r="R2" s="6"/>
      <c r="S2" s="6"/>
      <c r="T2" s="6"/>
      <c r="U2" s="6"/>
      <c r="V2" s="2"/>
    </row>
    <row r="3" spans="1:22" customFormat="1" x14ac:dyDescent="0.3">
      <c r="A3" s="1"/>
      <c r="B3" s="64"/>
      <c r="C3" s="65" t="s">
        <v>0</v>
      </c>
      <c r="D3" s="66"/>
      <c r="E3" s="67"/>
      <c r="F3" s="3">
        <v>20</v>
      </c>
      <c r="G3" s="58" t="s">
        <v>1</v>
      </c>
      <c r="H3" s="3">
        <v>49</v>
      </c>
      <c r="I3" s="68" t="s">
        <v>3</v>
      </c>
      <c r="J3" s="69"/>
      <c r="K3" s="69"/>
      <c r="L3" s="69"/>
      <c r="M3" s="69"/>
      <c r="N3" s="6"/>
      <c r="O3" s="6"/>
      <c r="P3" s="6"/>
      <c r="Q3" s="6"/>
      <c r="R3" s="6"/>
      <c r="S3" s="6"/>
      <c r="T3" s="6"/>
      <c r="U3" s="6"/>
      <c r="V3" s="2"/>
    </row>
    <row r="4" spans="1:22" customFormat="1" x14ac:dyDescent="0.3">
      <c r="A4" s="1"/>
      <c r="B4" s="64"/>
      <c r="C4" s="65" t="s">
        <v>0</v>
      </c>
      <c r="D4" s="66"/>
      <c r="E4" s="67"/>
      <c r="F4" s="3">
        <v>50</v>
      </c>
      <c r="G4" s="58" t="s">
        <v>1</v>
      </c>
      <c r="H4" s="3">
        <v>69</v>
      </c>
      <c r="I4" s="68" t="s">
        <v>4</v>
      </c>
      <c r="J4" s="69"/>
      <c r="K4" s="69"/>
      <c r="L4" s="69"/>
      <c r="M4" s="69"/>
      <c r="N4" s="6"/>
      <c r="O4" s="6"/>
      <c r="P4" s="6"/>
      <c r="Q4" s="6"/>
      <c r="R4" s="6"/>
      <c r="S4" s="6"/>
      <c r="T4" s="6"/>
      <c r="U4" s="6"/>
      <c r="V4" s="2"/>
    </row>
    <row r="5" spans="1:22" customFormat="1" x14ac:dyDescent="0.3">
      <c r="A5" s="1"/>
      <c r="B5" s="64"/>
      <c r="C5" s="65" t="s">
        <v>0</v>
      </c>
      <c r="D5" s="66"/>
      <c r="E5" s="67"/>
      <c r="F5" s="3">
        <v>70</v>
      </c>
      <c r="G5" s="58" t="s">
        <v>1</v>
      </c>
      <c r="H5" s="3">
        <v>89</v>
      </c>
      <c r="I5" s="68" t="s">
        <v>5</v>
      </c>
      <c r="J5" s="69"/>
      <c r="K5" s="69"/>
      <c r="L5" s="69"/>
      <c r="M5" s="69"/>
      <c r="N5" s="6"/>
      <c r="O5" s="6"/>
      <c r="P5" s="6"/>
      <c r="Q5" s="6"/>
      <c r="R5" s="6"/>
      <c r="S5" s="6"/>
      <c r="T5" s="6"/>
      <c r="U5" s="6"/>
      <c r="V5" s="2"/>
    </row>
    <row r="6" spans="1:22" customFormat="1" x14ac:dyDescent="0.3">
      <c r="A6" s="1"/>
      <c r="B6" s="64"/>
      <c r="C6" s="65" t="s">
        <v>0</v>
      </c>
      <c r="D6" s="66"/>
      <c r="E6" s="67"/>
      <c r="F6" s="3">
        <v>90</v>
      </c>
      <c r="G6" s="58" t="s">
        <v>1</v>
      </c>
      <c r="H6" s="3">
        <v>100</v>
      </c>
      <c r="I6" s="68" t="s">
        <v>6</v>
      </c>
      <c r="J6" s="69"/>
      <c r="K6" s="69"/>
      <c r="L6" s="69"/>
      <c r="M6" s="69"/>
      <c r="N6" s="6"/>
      <c r="O6" s="6"/>
      <c r="P6" s="6"/>
      <c r="Q6" s="6"/>
      <c r="R6" s="6"/>
      <c r="S6" s="6"/>
      <c r="T6" s="6"/>
      <c r="U6" s="6"/>
      <c r="V6" s="2"/>
    </row>
    <row r="7" spans="1:22" x14ac:dyDescent="0.3">
      <c r="A7" s="27"/>
      <c r="B7" s="27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</row>
    <row r="8" spans="1:22" x14ac:dyDescent="0.3">
      <c r="A8" s="27"/>
      <c r="B8" s="27"/>
      <c r="C8" s="91" t="s">
        <v>7</v>
      </c>
      <c r="D8" s="91"/>
      <c r="E8" s="91"/>
      <c r="F8" s="91"/>
      <c r="G8" s="91"/>
      <c r="H8" s="91"/>
      <c r="I8" s="92"/>
      <c r="J8" s="93">
        <f>Classificação!E8</f>
        <v>0</v>
      </c>
      <c r="K8" s="94"/>
      <c r="L8" s="94"/>
      <c r="M8" s="94"/>
      <c r="N8" s="28"/>
      <c r="O8" s="28"/>
    </row>
    <row r="9" spans="1:22" x14ac:dyDescent="0.3">
      <c r="A9" s="27"/>
      <c r="B9" s="27"/>
      <c r="C9" s="91" t="s">
        <v>8</v>
      </c>
      <c r="D9" s="91"/>
      <c r="E9" s="91"/>
      <c r="F9" s="91"/>
      <c r="G9" s="91"/>
      <c r="H9" s="91"/>
      <c r="I9" s="92"/>
      <c r="J9" s="30">
        <f>Classificação!E9</f>
        <v>0</v>
      </c>
      <c r="K9" s="31"/>
      <c r="L9" s="31"/>
      <c r="M9" s="32"/>
      <c r="N9" s="28"/>
      <c r="O9" s="28"/>
    </row>
    <row r="10" spans="1:22" x14ac:dyDescent="0.3">
      <c r="A10" s="27"/>
      <c r="B10" s="27"/>
      <c r="C10" s="91" t="s">
        <v>9</v>
      </c>
      <c r="D10" s="91"/>
      <c r="E10" s="91"/>
      <c r="F10" s="91"/>
      <c r="G10" s="91"/>
      <c r="H10" s="91"/>
      <c r="I10" s="92"/>
      <c r="J10" s="93">
        <f>Classificação!E10</f>
        <v>0</v>
      </c>
      <c r="K10" s="94"/>
      <c r="L10" s="94"/>
      <c r="M10" s="94"/>
      <c r="N10" s="28"/>
      <c r="O10" s="28"/>
    </row>
    <row r="11" spans="1:22" x14ac:dyDescent="0.3">
      <c r="A11" s="27"/>
      <c r="B11" s="27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</row>
    <row r="12" spans="1:22" x14ac:dyDescent="0.3">
      <c r="A12" s="27"/>
      <c r="B12" s="27"/>
      <c r="C12" s="90" t="s">
        <v>23</v>
      </c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28"/>
      <c r="O12" s="28"/>
    </row>
    <row r="13" spans="1:22" x14ac:dyDescent="0.3">
      <c r="A13" s="33"/>
      <c r="B13" s="33"/>
      <c r="C13" s="34" t="str">
        <f>'Aprendizagens Essenciais'!A7</f>
        <v xml:space="preserve">AE MAT 3.3 </v>
      </c>
      <c r="D13" s="34" t="str">
        <f>'Aprendizagens Essenciais'!A9</f>
        <v xml:space="preserve">AE MAT 3.4 </v>
      </c>
      <c r="E13" s="34" t="str">
        <f>'Aprendizagens Essenciais'!A11</f>
        <v xml:space="preserve">AE MAT 3.5 </v>
      </c>
      <c r="F13" s="34" t="str">
        <f>'Aprendizagens Essenciais'!A13</f>
        <v xml:space="preserve">AE MAT 4.1 </v>
      </c>
      <c r="G13" s="34" t="str">
        <f>'Aprendizagens Essenciais'!A15</f>
        <v xml:space="preserve">AE MAT 4.2 </v>
      </c>
      <c r="H13" s="34" t="str">
        <f>'Aprendizagens Essenciais'!A17</f>
        <v xml:space="preserve">AE MAT 4.3 </v>
      </c>
      <c r="I13" s="34" t="str">
        <f>'Aprendizagens Essenciais'!A19</f>
        <v xml:space="preserve">AE MAT 4.4 </v>
      </c>
      <c r="J13" s="34" t="str">
        <f>'Aprendizagens Essenciais'!A21</f>
        <v xml:space="preserve">AE MAT 4.5 </v>
      </c>
      <c r="K13" s="34" t="str">
        <f>'Aprendizagens Essenciais'!A23</f>
        <v xml:space="preserve">AE MAT 4.6 </v>
      </c>
      <c r="L13" s="34" t="str">
        <f>'Aprendizagens Essenciais'!A25</f>
        <v xml:space="preserve">AE MAT 4.7 </v>
      </c>
      <c r="M13" s="34" t="str">
        <f>'Aprendizagens Essenciais'!A27</f>
        <v xml:space="preserve">AE MAT 4.8 </v>
      </c>
      <c r="N13" s="35" t="s">
        <v>16</v>
      </c>
      <c r="O13" s="36"/>
    </row>
    <row r="14" spans="1:22" x14ac:dyDescent="0.3">
      <c r="A14" s="37" t="s">
        <v>17</v>
      </c>
      <c r="B14" s="37" t="s">
        <v>18</v>
      </c>
      <c r="C14" s="38">
        <f>'Aprendizagens Essenciais'!J8</f>
        <v>13</v>
      </c>
      <c r="D14" s="38">
        <f>'Aprendizagens Essenciais'!J10</f>
        <v>9</v>
      </c>
      <c r="E14" s="38">
        <f>'Aprendizagens Essenciais'!J12</f>
        <v>11</v>
      </c>
      <c r="F14" s="38">
        <f>'Aprendizagens Essenciais'!J14</f>
        <v>5</v>
      </c>
      <c r="G14" s="38">
        <f>'Aprendizagens Essenciais'!J16</f>
        <v>11</v>
      </c>
      <c r="H14" s="38">
        <f>'Aprendizagens Essenciais'!J18</f>
        <v>3</v>
      </c>
      <c r="I14" s="38">
        <f>'Aprendizagens Essenciais'!J20</f>
        <v>5</v>
      </c>
      <c r="J14" s="38">
        <f>'Aprendizagens Essenciais'!J22</f>
        <v>26</v>
      </c>
      <c r="K14" s="38">
        <f>'Aprendizagens Essenciais'!J24</f>
        <v>8</v>
      </c>
      <c r="L14" s="38">
        <f>'Aprendizagens Essenciais'!J26</f>
        <v>4</v>
      </c>
      <c r="M14" s="38">
        <f>'Aprendizagens Essenciais'!J28</f>
        <v>5</v>
      </c>
      <c r="N14" s="39">
        <f>SUM(C14:M14)</f>
        <v>100</v>
      </c>
      <c r="O14" s="40"/>
    </row>
    <row r="15" spans="1:22" ht="15" customHeight="1" x14ac:dyDescent="0.3">
      <c r="A15" s="41">
        <v>1</v>
      </c>
      <c r="B15" s="24">
        <f>Classificação!B15</f>
        <v>0</v>
      </c>
      <c r="C15" s="56">
        <f>SUM(Classificação!C15:E15)</f>
        <v>0</v>
      </c>
      <c r="D15" s="56">
        <f>SUM(Classificação!F15:G15)</f>
        <v>0</v>
      </c>
      <c r="E15" s="56">
        <f>SUM(Classificação!L15:M15)</f>
        <v>0</v>
      </c>
      <c r="F15" s="56">
        <f>Classificação!J15</f>
        <v>0</v>
      </c>
      <c r="G15" s="56">
        <f>Classificação!H15</f>
        <v>0</v>
      </c>
      <c r="H15" s="56">
        <f>Classificação!I15</f>
        <v>0</v>
      </c>
      <c r="I15" s="56">
        <f>Classificação!P15</f>
        <v>0</v>
      </c>
      <c r="J15" s="56">
        <f>SUM(Classificação!Q15:T15)</f>
        <v>0</v>
      </c>
      <c r="K15" s="56">
        <f>SUM(Classificação!K15)</f>
        <v>0</v>
      </c>
      <c r="L15" s="56">
        <f>SUM(Classificação!O15)</f>
        <v>0</v>
      </c>
      <c r="M15" s="56">
        <f>Classificação!N15</f>
        <v>0</v>
      </c>
      <c r="N15" s="25">
        <f>IF(NOT(COUNTA(C15:M15)=11),"",SUM(C15:M15))</f>
        <v>0</v>
      </c>
      <c r="O15" s="42" t="str">
        <f>IF(NOT(COUNTA(C15:M15)=11),"",IF(N15=0,"",IF(N15&lt;$F$3,$I$2,IF(N15&lt;$F$4,$I$3,IF(N15&lt;$F$5,$I$4,IF(N15&lt;$F$6,$I$5,IF(N15&lt;=$H$6,$I$6)))))))</f>
        <v/>
      </c>
    </row>
    <row r="16" spans="1:22" ht="15" customHeight="1" x14ac:dyDescent="0.3">
      <c r="A16" s="43">
        <v>2</v>
      </c>
      <c r="B16" s="24">
        <f>Classificação!B16</f>
        <v>0</v>
      </c>
      <c r="C16" s="56">
        <f>SUM(Classificação!C16:E16)</f>
        <v>0</v>
      </c>
      <c r="D16" s="56">
        <f>SUM(Classificação!F16:G16)</f>
        <v>0</v>
      </c>
      <c r="E16" s="56">
        <f>SUM(Classificação!L16:M16)</f>
        <v>0</v>
      </c>
      <c r="F16" s="56">
        <f>Classificação!J16</f>
        <v>0</v>
      </c>
      <c r="G16" s="56">
        <f>Classificação!H16</f>
        <v>0</v>
      </c>
      <c r="H16" s="56">
        <f>Classificação!I16</f>
        <v>0</v>
      </c>
      <c r="I16" s="56">
        <f>Classificação!P16</f>
        <v>0</v>
      </c>
      <c r="J16" s="56">
        <f>SUM(Classificação!Q16:T16)</f>
        <v>0</v>
      </c>
      <c r="K16" s="56">
        <f>SUM(Classificação!K16)</f>
        <v>0</v>
      </c>
      <c r="L16" s="56">
        <f>SUM(Classificação!O16)</f>
        <v>0</v>
      </c>
      <c r="M16" s="56">
        <f>Classificação!N16</f>
        <v>0</v>
      </c>
      <c r="N16" s="25">
        <f t="shared" ref="N16:N44" si="0">IF(NOT(COUNTA(C16:M16)=11),"",SUM(C16:M16))</f>
        <v>0</v>
      </c>
      <c r="O16" s="42" t="str">
        <f t="shared" ref="O16:O44" si="1">IF(NOT(COUNTA(C16:M16)=11),"",IF(N16=0,"",IF(N16&lt;$F$3,$I$2,IF(N16&lt;$F$4,$I$3,IF(N16&lt;$F$5,$I$4,IF(N16&lt;$F$6,$I$5,IF(N16&lt;=$H$6,$I$6)))))))</f>
        <v/>
      </c>
    </row>
    <row r="17" spans="1:15" x14ac:dyDescent="0.3">
      <c r="A17" s="43">
        <v>3</v>
      </c>
      <c r="B17" s="24">
        <f>Classificação!B17</f>
        <v>0</v>
      </c>
      <c r="C17" s="56">
        <f>SUM(Classificação!C17:E17)</f>
        <v>0</v>
      </c>
      <c r="D17" s="56">
        <f>SUM(Classificação!F17:G17)</f>
        <v>0</v>
      </c>
      <c r="E17" s="56">
        <f>SUM(Classificação!L17:M17)</f>
        <v>0</v>
      </c>
      <c r="F17" s="56">
        <f>Classificação!J17</f>
        <v>0</v>
      </c>
      <c r="G17" s="56">
        <f>Classificação!H17</f>
        <v>0</v>
      </c>
      <c r="H17" s="56">
        <f>Classificação!I17</f>
        <v>0</v>
      </c>
      <c r="I17" s="56">
        <f>Classificação!P17</f>
        <v>0</v>
      </c>
      <c r="J17" s="56">
        <f>SUM(Classificação!Q17:T17)</f>
        <v>0</v>
      </c>
      <c r="K17" s="56">
        <f>SUM(Classificação!K17)</f>
        <v>0</v>
      </c>
      <c r="L17" s="56">
        <f>SUM(Classificação!O17)</f>
        <v>0</v>
      </c>
      <c r="M17" s="56">
        <f>Classificação!N17</f>
        <v>0</v>
      </c>
      <c r="N17" s="25">
        <f t="shared" si="0"/>
        <v>0</v>
      </c>
      <c r="O17" s="42" t="str">
        <f t="shared" si="1"/>
        <v/>
      </c>
    </row>
    <row r="18" spans="1:15" x14ac:dyDescent="0.3">
      <c r="A18" s="43">
        <v>4</v>
      </c>
      <c r="B18" s="24">
        <f>Classificação!B18</f>
        <v>0</v>
      </c>
      <c r="C18" s="56">
        <f>SUM(Classificação!C18:E18)</f>
        <v>0</v>
      </c>
      <c r="D18" s="56">
        <f>SUM(Classificação!F18:G18)</f>
        <v>0</v>
      </c>
      <c r="E18" s="56">
        <f>SUM(Classificação!L18:M18)</f>
        <v>0</v>
      </c>
      <c r="F18" s="56">
        <f>Classificação!J18</f>
        <v>0</v>
      </c>
      <c r="G18" s="56">
        <f>Classificação!H18</f>
        <v>0</v>
      </c>
      <c r="H18" s="56">
        <f>Classificação!I18</f>
        <v>0</v>
      </c>
      <c r="I18" s="56">
        <f>Classificação!P18</f>
        <v>0</v>
      </c>
      <c r="J18" s="56">
        <f>SUM(Classificação!Q18:T18)</f>
        <v>0</v>
      </c>
      <c r="K18" s="56">
        <f>SUM(Classificação!K18)</f>
        <v>0</v>
      </c>
      <c r="L18" s="56">
        <f>SUM(Classificação!O18)</f>
        <v>0</v>
      </c>
      <c r="M18" s="56">
        <f>Classificação!N18</f>
        <v>0</v>
      </c>
      <c r="N18" s="25">
        <f t="shared" si="0"/>
        <v>0</v>
      </c>
      <c r="O18" s="42" t="str">
        <f t="shared" si="1"/>
        <v/>
      </c>
    </row>
    <row r="19" spans="1:15" x14ac:dyDescent="0.3">
      <c r="A19" s="43">
        <v>5</v>
      </c>
      <c r="B19" s="24">
        <f>Classificação!B19</f>
        <v>0</v>
      </c>
      <c r="C19" s="56">
        <f>SUM(Classificação!C19:E19)</f>
        <v>0</v>
      </c>
      <c r="D19" s="56">
        <f>SUM(Classificação!F19:G19)</f>
        <v>0</v>
      </c>
      <c r="E19" s="56">
        <f>SUM(Classificação!L19:M19)</f>
        <v>0</v>
      </c>
      <c r="F19" s="56">
        <f>Classificação!J19</f>
        <v>0</v>
      </c>
      <c r="G19" s="56">
        <f>Classificação!H19</f>
        <v>0</v>
      </c>
      <c r="H19" s="56">
        <f>Classificação!I19</f>
        <v>0</v>
      </c>
      <c r="I19" s="56">
        <f>Classificação!P19</f>
        <v>0</v>
      </c>
      <c r="J19" s="56">
        <f>SUM(Classificação!Q19:T19)</f>
        <v>0</v>
      </c>
      <c r="K19" s="56">
        <f>SUM(Classificação!K19)</f>
        <v>0</v>
      </c>
      <c r="L19" s="56">
        <f>SUM(Classificação!O19)</f>
        <v>0</v>
      </c>
      <c r="M19" s="56">
        <f>Classificação!N19</f>
        <v>0</v>
      </c>
      <c r="N19" s="25">
        <f t="shared" si="0"/>
        <v>0</v>
      </c>
      <c r="O19" s="42" t="str">
        <f t="shared" si="1"/>
        <v/>
      </c>
    </row>
    <row r="20" spans="1:15" x14ac:dyDescent="0.3">
      <c r="A20" s="43">
        <v>6</v>
      </c>
      <c r="B20" s="24">
        <f>Classificação!B20</f>
        <v>0</v>
      </c>
      <c r="C20" s="56">
        <f>SUM(Classificação!C20:E20)</f>
        <v>0</v>
      </c>
      <c r="D20" s="56">
        <f>SUM(Classificação!F20:G20)</f>
        <v>0</v>
      </c>
      <c r="E20" s="56">
        <f>SUM(Classificação!L20:M20)</f>
        <v>0</v>
      </c>
      <c r="F20" s="56">
        <f>Classificação!J20</f>
        <v>0</v>
      </c>
      <c r="G20" s="56">
        <f>Classificação!H20</f>
        <v>0</v>
      </c>
      <c r="H20" s="56">
        <f>Classificação!I20</f>
        <v>0</v>
      </c>
      <c r="I20" s="56">
        <f>Classificação!P20</f>
        <v>0</v>
      </c>
      <c r="J20" s="56">
        <f>SUM(Classificação!Q20:T20)</f>
        <v>0</v>
      </c>
      <c r="K20" s="56">
        <f>SUM(Classificação!K20)</f>
        <v>0</v>
      </c>
      <c r="L20" s="56">
        <f>SUM(Classificação!O20)</f>
        <v>0</v>
      </c>
      <c r="M20" s="56">
        <f>Classificação!N20</f>
        <v>0</v>
      </c>
      <c r="N20" s="25">
        <f t="shared" si="0"/>
        <v>0</v>
      </c>
      <c r="O20" s="42" t="str">
        <f t="shared" si="1"/>
        <v/>
      </c>
    </row>
    <row r="21" spans="1:15" x14ac:dyDescent="0.3">
      <c r="A21" s="43">
        <v>7</v>
      </c>
      <c r="B21" s="24">
        <f>Classificação!B21</f>
        <v>0</v>
      </c>
      <c r="C21" s="56">
        <f>SUM(Classificação!C21:E21)</f>
        <v>0</v>
      </c>
      <c r="D21" s="56">
        <f>SUM(Classificação!F21:G21)</f>
        <v>0</v>
      </c>
      <c r="E21" s="56">
        <f>SUM(Classificação!L21:M21)</f>
        <v>0</v>
      </c>
      <c r="F21" s="56">
        <f>Classificação!J21</f>
        <v>0</v>
      </c>
      <c r="G21" s="56">
        <f>Classificação!H21</f>
        <v>0</v>
      </c>
      <c r="H21" s="56">
        <f>Classificação!I21</f>
        <v>0</v>
      </c>
      <c r="I21" s="56">
        <f>Classificação!P21</f>
        <v>0</v>
      </c>
      <c r="J21" s="56">
        <f>SUM(Classificação!Q21:T21)</f>
        <v>0</v>
      </c>
      <c r="K21" s="56">
        <f>SUM(Classificação!K21)</f>
        <v>0</v>
      </c>
      <c r="L21" s="56">
        <f>SUM(Classificação!O21)</f>
        <v>0</v>
      </c>
      <c r="M21" s="56">
        <f>Classificação!N21</f>
        <v>0</v>
      </c>
      <c r="N21" s="25">
        <f t="shared" si="0"/>
        <v>0</v>
      </c>
      <c r="O21" s="42" t="str">
        <f t="shared" si="1"/>
        <v/>
      </c>
    </row>
    <row r="22" spans="1:15" x14ac:dyDescent="0.3">
      <c r="A22" s="43">
        <v>8</v>
      </c>
      <c r="B22" s="24">
        <f>Classificação!B22</f>
        <v>0</v>
      </c>
      <c r="C22" s="56">
        <f>SUM(Classificação!C22:E22)</f>
        <v>0</v>
      </c>
      <c r="D22" s="56">
        <f>SUM(Classificação!F22:G22)</f>
        <v>0</v>
      </c>
      <c r="E22" s="56">
        <f>SUM(Classificação!L22:M22)</f>
        <v>0</v>
      </c>
      <c r="F22" s="56">
        <f>Classificação!J22</f>
        <v>0</v>
      </c>
      <c r="G22" s="56">
        <f>Classificação!H22</f>
        <v>0</v>
      </c>
      <c r="H22" s="56">
        <f>Classificação!I22</f>
        <v>0</v>
      </c>
      <c r="I22" s="56">
        <f>Classificação!P22</f>
        <v>0</v>
      </c>
      <c r="J22" s="56">
        <f>SUM(Classificação!Q22:T22)</f>
        <v>0</v>
      </c>
      <c r="K22" s="56">
        <f>SUM(Classificação!K22)</f>
        <v>0</v>
      </c>
      <c r="L22" s="56">
        <f>SUM(Classificação!O22)</f>
        <v>0</v>
      </c>
      <c r="M22" s="56">
        <f>Classificação!N22</f>
        <v>0</v>
      </c>
      <c r="N22" s="25">
        <f t="shared" si="0"/>
        <v>0</v>
      </c>
      <c r="O22" s="42" t="str">
        <f t="shared" si="1"/>
        <v/>
      </c>
    </row>
    <row r="23" spans="1:15" x14ac:dyDescent="0.3">
      <c r="A23" s="41">
        <v>9</v>
      </c>
      <c r="B23" s="24">
        <f>Classificação!B23</f>
        <v>0</v>
      </c>
      <c r="C23" s="56">
        <f>SUM(Classificação!C23:E23)</f>
        <v>0</v>
      </c>
      <c r="D23" s="56">
        <f>SUM(Classificação!F23:G23)</f>
        <v>0</v>
      </c>
      <c r="E23" s="56">
        <f>SUM(Classificação!L23:M23)</f>
        <v>0</v>
      </c>
      <c r="F23" s="56">
        <f>Classificação!J23</f>
        <v>0</v>
      </c>
      <c r="G23" s="56">
        <f>Classificação!H23</f>
        <v>0</v>
      </c>
      <c r="H23" s="56">
        <f>Classificação!I23</f>
        <v>0</v>
      </c>
      <c r="I23" s="56">
        <f>Classificação!P23</f>
        <v>0</v>
      </c>
      <c r="J23" s="56">
        <f>SUM(Classificação!Q23:T23)</f>
        <v>0</v>
      </c>
      <c r="K23" s="56">
        <f>SUM(Classificação!K23)</f>
        <v>0</v>
      </c>
      <c r="L23" s="56">
        <f>SUM(Classificação!O23)</f>
        <v>0</v>
      </c>
      <c r="M23" s="56">
        <f>Classificação!N23</f>
        <v>0</v>
      </c>
      <c r="N23" s="25">
        <f t="shared" si="0"/>
        <v>0</v>
      </c>
      <c r="O23" s="42" t="str">
        <f t="shared" si="1"/>
        <v/>
      </c>
    </row>
    <row r="24" spans="1:15" x14ac:dyDescent="0.3">
      <c r="A24" s="43">
        <v>10</v>
      </c>
      <c r="B24" s="24">
        <f>Classificação!B24</f>
        <v>0</v>
      </c>
      <c r="C24" s="56">
        <f>SUM(Classificação!C24:E24)</f>
        <v>0</v>
      </c>
      <c r="D24" s="56">
        <f>SUM(Classificação!F24:G24)</f>
        <v>0</v>
      </c>
      <c r="E24" s="56">
        <f>SUM(Classificação!L24:M24)</f>
        <v>0</v>
      </c>
      <c r="F24" s="56">
        <f>Classificação!J24</f>
        <v>0</v>
      </c>
      <c r="G24" s="56">
        <f>Classificação!H24</f>
        <v>0</v>
      </c>
      <c r="H24" s="56">
        <f>Classificação!I24</f>
        <v>0</v>
      </c>
      <c r="I24" s="56">
        <f>Classificação!P24</f>
        <v>0</v>
      </c>
      <c r="J24" s="56">
        <f>SUM(Classificação!Q24:T24)</f>
        <v>0</v>
      </c>
      <c r="K24" s="56">
        <f>SUM(Classificação!K24)</f>
        <v>0</v>
      </c>
      <c r="L24" s="56">
        <f>SUM(Classificação!O24)</f>
        <v>0</v>
      </c>
      <c r="M24" s="56">
        <f>Classificação!N24</f>
        <v>0</v>
      </c>
      <c r="N24" s="25">
        <f t="shared" si="0"/>
        <v>0</v>
      </c>
      <c r="O24" s="42" t="str">
        <f t="shared" si="1"/>
        <v/>
      </c>
    </row>
    <row r="25" spans="1:15" ht="15" customHeight="1" x14ac:dyDescent="0.3">
      <c r="A25" s="43">
        <v>11</v>
      </c>
      <c r="B25" s="24">
        <f>Classificação!B25</f>
        <v>0</v>
      </c>
      <c r="C25" s="56">
        <f>SUM(Classificação!C25:E25)</f>
        <v>0</v>
      </c>
      <c r="D25" s="56">
        <f>SUM(Classificação!F25:G25)</f>
        <v>0</v>
      </c>
      <c r="E25" s="56">
        <f>SUM(Classificação!L25:M25)</f>
        <v>0</v>
      </c>
      <c r="F25" s="56">
        <f>Classificação!J25</f>
        <v>0</v>
      </c>
      <c r="G25" s="56">
        <f>Classificação!H25</f>
        <v>0</v>
      </c>
      <c r="H25" s="56">
        <f>Classificação!I25</f>
        <v>0</v>
      </c>
      <c r="I25" s="56">
        <f>Classificação!P25</f>
        <v>0</v>
      </c>
      <c r="J25" s="56">
        <f>SUM(Classificação!Q25:T25)</f>
        <v>0</v>
      </c>
      <c r="K25" s="56">
        <f>SUM(Classificação!K25)</f>
        <v>0</v>
      </c>
      <c r="L25" s="56">
        <f>SUM(Classificação!O25)</f>
        <v>0</v>
      </c>
      <c r="M25" s="56">
        <f>Classificação!N25</f>
        <v>0</v>
      </c>
      <c r="N25" s="25">
        <f t="shared" si="0"/>
        <v>0</v>
      </c>
      <c r="O25" s="42" t="str">
        <f t="shared" si="1"/>
        <v/>
      </c>
    </row>
    <row r="26" spans="1:15" ht="15" customHeight="1" x14ac:dyDescent="0.3">
      <c r="A26" s="43">
        <v>12</v>
      </c>
      <c r="B26" s="24">
        <f>Classificação!B26</f>
        <v>0</v>
      </c>
      <c r="C26" s="56">
        <f>SUM(Classificação!C26:E26)</f>
        <v>0</v>
      </c>
      <c r="D26" s="56">
        <f>SUM(Classificação!F26:G26)</f>
        <v>0</v>
      </c>
      <c r="E26" s="56">
        <f>SUM(Classificação!L26:M26)</f>
        <v>0</v>
      </c>
      <c r="F26" s="56">
        <f>Classificação!J26</f>
        <v>0</v>
      </c>
      <c r="G26" s="56">
        <f>Classificação!H26</f>
        <v>0</v>
      </c>
      <c r="H26" s="56">
        <f>Classificação!I26</f>
        <v>0</v>
      </c>
      <c r="I26" s="56">
        <f>Classificação!P26</f>
        <v>0</v>
      </c>
      <c r="J26" s="56">
        <f>SUM(Classificação!Q26:T26)</f>
        <v>0</v>
      </c>
      <c r="K26" s="56">
        <f>SUM(Classificação!K26)</f>
        <v>0</v>
      </c>
      <c r="L26" s="56">
        <f>SUM(Classificação!O26)</f>
        <v>0</v>
      </c>
      <c r="M26" s="56">
        <f>Classificação!N26</f>
        <v>0</v>
      </c>
      <c r="N26" s="25">
        <f t="shared" si="0"/>
        <v>0</v>
      </c>
      <c r="O26" s="42" t="str">
        <f t="shared" si="1"/>
        <v/>
      </c>
    </row>
    <row r="27" spans="1:15" x14ac:dyDescent="0.3">
      <c r="A27" s="43">
        <v>13</v>
      </c>
      <c r="B27" s="24">
        <f>Classificação!B27</f>
        <v>0</v>
      </c>
      <c r="C27" s="56">
        <f>SUM(Classificação!C27:E27)</f>
        <v>0</v>
      </c>
      <c r="D27" s="56">
        <f>SUM(Classificação!F27:G27)</f>
        <v>0</v>
      </c>
      <c r="E27" s="56">
        <f>SUM(Classificação!L27:M27)</f>
        <v>0</v>
      </c>
      <c r="F27" s="56">
        <f>Classificação!J27</f>
        <v>0</v>
      </c>
      <c r="G27" s="56">
        <f>Classificação!H27</f>
        <v>0</v>
      </c>
      <c r="H27" s="56">
        <f>Classificação!I27</f>
        <v>0</v>
      </c>
      <c r="I27" s="56">
        <f>Classificação!P27</f>
        <v>0</v>
      </c>
      <c r="J27" s="56">
        <f>SUM(Classificação!Q27:T27)</f>
        <v>0</v>
      </c>
      <c r="K27" s="56">
        <f>SUM(Classificação!K27)</f>
        <v>0</v>
      </c>
      <c r="L27" s="56">
        <f>SUM(Classificação!O27)</f>
        <v>0</v>
      </c>
      <c r="M27" s="56">
        <f>Classificação!N27</f>
        <v>0</v>
      </c>
      <c r="N27" s="25">
        <f t="shared" si="0"/>
        <v>0</v>
      </c>
      <c r="O27" s="42" t="str">
        <f t="shared" si="1"/>
        <v/>
      </c>
    </row>
    <row r="28" spans="1:15" x14ac:dyDescent="0.3">
      <c r="A28" s="43">
        <v>14</v>
      </c>
      <c r="B28" s="24">
        <f>Classificação!B28</f>
        <v>0</v>
      </c>
      <c r="C28" s="56">
        <f>SUM(Classificação!C28:E28)</f>
        <v>0</v>
      </c>
      <c r="D28" s="56">
        <f>SUM(Classificação!F28:G28)</f>
        <v>0</v>
      </c>
      <c r="E28" s="56">
        <f>SUM(Classificação!L28:M28)</f>
        <v>0</v>
      </c>
      <c r="F28" s="56">
        <f>Classificação!J28</f>
        <v>0</v>
      </c>
      <c r="G28" s="56">
        <f>Classificação!H28</f>
        <v>0</v>
      </c>
      <c r="H28" s="56">
        <f>Classificação!I28</f>
        <v>0</v>
      </c>
      <c r="I28" s="56">
        <f>Classificação!P28</f>
        <v>0</v>
      </c>
      <c r="J28" s="56">
        <f>SUM(Classificação!Q28:T28)</f>
        <v>0</v>
      </c>
      <c r="K28" s="56">
        <f>SUM(Classificação!K28)</f>
        <v>0</v>
      </c>
      <c r="L28" s="56">
        <f>SUM(Classificação!O28)</f>
        <v>0</v>
      </c>
      <c r="M28" s="56">
        <f>Classificação!N28</f>
        <v>0</v>
      </c>
      <c r="N28" s="25">
        <f t="shared" si="0"/>
        <v>0</v>
      </c>
      <c r="O28" s="42" t="str">
        <f t="shared" si="1"/>
        <v/>
      </c>
    </row>
    <row r="29" spans="1:15" x14ac:dyDescent="0.3">
      <c r="A29" s="43">
        <v>15</v>
      </c>
      <c r="B29" s="24">
        <f>Classificação!B29</f>
        <v>0</v>
      </c>
      <c r="C29" s="56">
        <f>SUM(Classificação!C29:E29)</f>
        <v>0</v>
      </c>
      <c r="D29" s="56">
        <f>SUM(Classificação!F29:G29)</f>
        <v>0</v>
      </c>
      <c r="E29" s="56">
        <f>SUM(Classificação!L29:M29)</f>
        <v>0</v>
      </c>
      <c r="F29" s="56">
        <f>Classificação!J29</f>
        <v>0</v>
      </c>
      <c r="G29" s="56">
        <f>Classificação!H29</f>
        <v>0</v>
      </c>
      <c r="H29" s="56">
        <f>Classificação!I29</f>
        <v>0</v>
      </c>
      <c r="I29" s="56">
        <f>Classificação!P29</f>
        <v>0</v>
      </c>
      <c r="J29" s="56">
        <f>SUM(Classificação!Q29:T29)</f>
        <v>0</v>
      </c>
      <c r="K29" s="56">
        <f>SUM(Classificação!K29)</f>
        <v>0</v>
      </c>
      <c r="L29" s="56">
        <f>SUM(Classificação!O29)</f>
        <v>0</v>
      </c>
      <c r="M29" s="56">
        <f>Classificação!N29</f>
        <v>0</v>
      </c>
      <c r="N29" s="25">
        <f t="shared" si="0"/>
        <v>0</v>
      </c>
      <c r="O29" s="42" t="str">
        <f t="shared" si="1"/>
        <v/>
      </c>
    </row>
    <row r="30" spans="1:15" x14ac:dyDescent="0.3">
      <c r="A30" s="43">
        <v>16</v>
      </c>
      <c r="B30" s="24">
        <f>Classificação!B30</f>
        <v>0</v>
      </c>
      <c r="C30" s="56">
        <f>SUM(Classificação!C30:E30)</f>
        <v>0</v>
      </c>
      <c r="D30" s="56">
        <f>SUM(Classificação!F30:G30)</f>
        <v>0</v>
      </c>
      <c r="E30" s="56">
        <f>SUM(Classificação!L30:M30)</f>
        <v>0</v>
      </c>
      <c r="F30" s="56">
        <f>Classificação!J30</f>
        <v>0</v>
      </c>
      <c r="G30" s="56">
        <f>Classificação!H30</f>
        <v>0</v>
      </c>
      <c r="H30" s="56">
        <f>Classificação!I30</f>
        <v>0</v>
      </c>
      <c r="I30" s="56">
        <f>Classificação!P30</f>
        <v>0</v>
      </c>
      <c r="J30" s="56">
        <f>SUM(Classificação!Q30:T30)</f>
        <v>0</v>
      </c>
      <c r="K30" s="56">
        <f>SUM(Classificação!K30)</f>
        <v>0</v>
      </c>
      <c r="L30" s="56">
        <f>SUM(Classificação!O30)</f>
        <v>0</v>
      </c>
      <c r="M30" s="56">
        <f>Classificação!N30</f>
        <v>0</v>
      </c>
      <c r="N30" s="25">
        <f t="shared" si="0"/>
        <v>0</v>
      </c>
      <c r="O30" s="42" t="str">
        <f t="shared" si="1"/>
        <v/>
      </c>
    </row>
    <row r="31" spans="1:15" x14ac:dyDescent="0.3">
      <c r="A31" s="41">
        <v>17</v>
      </c>
      <c r="B31" s="24">
        <f>Classificação!B31</f>
        <v>0</v>
      </c>
      <c r="C31" s="56">
        <f>SUM(Classificação!C31:E31)</f>
        <v>0</v>
      </c>
      <c r="D31" s="56">
        <f>SUM(Classificação!F31:G31)</f>
        <v>0</v>
      </c>
      <c r="E31" s="56">
        <f>SUM(Classificação!L31:M31)</f>
        <v>0</v>
      </c>
      <c r="F31" s="56">
        <f>Classificação!J31</f>
        <v>0</v>
      </c>
      <c r="G31" s="56">
        <f>Classificação!H31</f>
        <v>0</v>
      </c>
      <c r="H31" s="56">
        <f>Classificação!I31</f>
        <v>0</v>
      </c>
      <c r="I31" s="56">
        <f>Classificação!P31</f>
        <v>0</v>
      </c>
      <c r="J31" s="56">
        <f>SUM(Classificação!Q31:T31)</f>
        <v>0</v>
      </c>
      <c r="K31" s="56">
        <f>SUM(Classificação!K31)</f>
        <v>0</v>
      </c>
      <c r="L31" s="56">
        <f>SUM(Classificação!O31)</f>
        <v>0</v>
      </c>
      <c r="M31" s="56">
        <f>Classificação!N31</f>
        <v>0</v>
      </c>
      <c r="N31" s="25">
        <f t="shared" si="0"/>
        <v>0</v>
      </c>
      <c r="O31" s="42" t="str">
        <f t="shared" si="1"/>
        <v/>
      </c>
    </row>
    <row r="32" spans="1:15" x14ac:dyDescent="0.3">
      <c r="A32" s="43">
        <v>18</v>
      </c>
      <c r="B32" s="24">
        <f>Classificação!B32</f>
        <v>0</v>
      </c>
      <c r="C32" s="56">
        <f>SUM(Classificação!C32:E32)</f>
        <v>0</v>
      </c>
      <c r="D32" s="56">
        <f>SUM(Classificação!F32:G32)</f>
        <v>0</v>
      </c>
      <c r="E32" s="56">
        <f>SUM(Classificação!L32:M32)</f>
        <v>0</v>
      </c>
      <c r="F32" s="56">
        <f>Classificação!J32</f>
        <v>0</v>
      </c>
      <c r="G32" s="56">
        <f>Classificação!H32</f>
        <v>0</v>
      </c>
      <c r="H32" s="56">
        <f>Classificação!I32</f>
        <v>0</v>
      </c>
      <c r="I32" s="56">
        <f>Classificação!P32</f>
        <v>0</v>
      </c>
      <c r="J32" s="56">
        <f>SUM(Classificação!Q32:T32)</f>
        <v>0</v>
      </c>
      <c r="K32" s="56">
        <f>SUM(Classificação!K32)</f>
        <v>0</v>
      </c>
      <c r="L32" s="56">
        <f>SUM(Classificação!O32)</f>
        <v>0</v>
      </c>
      <c r="M32" s="56">
        <f>Classificação!N32</f>
        <v>0</v>
      </c>
      <c r="N32" s="25">
        <f t="shared" si="0"/>
        <v>0</v>
      </c>
      <c r="O32" s="42" t="str">
        <f t="shared" si="1"/>
        <v/>
      </c>
    </row>
    <row r="33" spans="1:17" x14ac:dyDescent="0.3">
      <c r="A33" s="43">
        <v>19</v>
      </c>
      <c r="B33" s="24">
        <f>Classificação!B33</f>
        <v>0</v>
      </c>
      <c r="C33" s="56">
        <f>SUM(Classificação!C33:E33)</f>
        <v>0</v>
      </c>
      <c r="D33" s="56">
        <f>SUM(Classificação!F33:G33)</f>
        <v>0</v>
      </c>
      <c r="E33" s="56">
        <f>SUM(Classificação!L33:M33)</f>
        <v>0</v>
      </c>
      <c r="F33" s="56">
        <f>Classificação!J33</f>
        <v>0</v>
      </c>
      <c r="G33" s="56">
        <f>Classificação!H33</f>
        <v>0</v>
      </c>
      <c r="H33" s="56">
        <f>Classificação!I33</f>
        <v>0</v>
      </c>
      <c r="I33" s="56">
        <f>Classificação!P33</f>
        <v>0</v>
      </c>
      <c r="J33" s="56">
        <f>SUM(Classificação!Q33:T33)</f>
        <v>0</v>
      </c>
      <c r="K33" s="56">
        <f>SUM(Classificação!K33)</f>
        <v>0</v>
      </c>
      <c r="L33" s="56">
        <f>SUM(Classificação!O33)</f>
        <v>0</v>
      </c>
      <c r="M33" s="56">
        <f>Classificação!N33</f>
        <v>0</v>
      </c>
      <c r="N33" s="25">
        <f t="shared" si="0"/>
        <v>0</v>
      </c>
      <c r="O33" s="42" t="str">
        <f t="shared" si="1"/>
        <v/>
      </c>
    </row>
    <row r="34" spans="1:17" x14ac:dyDescent="0.3">
      <c r="A34" s="43">
        <v>20</v>
      </c>
      <c r="B34" s="24">
        <f>Classificação!B34</f>
        <v>0</v>
      </c>
      <c r="C34" s="56">
        <f>SUM(Classificação!C34:E34)</f>
        <v>0</v>
      </c>
      <c r="D34" s="56">
        <f>SUM(Classificação!F34:G34)</f>
        <v>0</v>
      </c>
      <c r="E34" s="56">
        <f>SUM(Classificação!L34:M34)</f>
        <v>0</v>
      </c>
      <c r="F34" s="56">
        <f>Classificação!J34</f>
        <v>0</v>
      </c>
      <c r="G34" s="56">
        <f>Classificação!H34</f>
        <v>0</v>
      </c>
      <c r="H34" s="56">
        <f>Classificação!I34</f>
        <v>0</v>
      </c>
      <c r="I34" s="56">
        <f>Classificação!P34</f>
        <v>0</v>
      </c>
      <c r="J34" s="56">
        <f>SUM(Classificação!Q34:T34)</f>
        <v>0</v>
      </c>
      <c r="K34" s="56">
        <f>SUM(Classificação!K34)</f>
        <v>0</v>
      </c>
      <c r="L34" s="56">
        <f>SUM(Classificação!O34)</f>
        <v>0</v>
      </c>
      <c r="M34" s="56">
        <f>Classificação!N34</f>
        <v>0</v>
      </c>
      <c r="N34" s="25">
        <f t="shared" si="0"/>
        <v>0</v>
      </c>
      <c r="O34" s="42" t="str">
        <f t="shared" si="1"/>
        <v/>
      </c>
    </row>
    <row r="35" spans="1:17" x14ac:dyDescent="0.3">
      <c r="A35" s="43">
        <v>21</v>
      </c>
      <c r="B35" s="24">
        <f>Classificação!B35</f>
        <v>0</v>
      </c>
      <c r="C35" s="56">
        <f>SUM(Classificação!C35:E35)</f>
        <v>0</v>
      </c>
      <c r="D35" s="56">
        <f>SUM(Classificação!F35:G35)</f>
        <v>0</v>
      </c>
      <c r="E35" s="56">
        <f>SUM(Classificação!L35:M35)</f>
        <v>0</v>
      </c>
      <c r="F35" s="56">
        <f>Classificação!J35</f>
        <v>0</v>
      </c>
      <c r="G35" s="56">
        <f>Classificação!H35</f>
        <v>0</v>
      </c>
      <c r="H35" s="56">
        <f>Classificação!I35</f>
        <v>0</v>
      </c>
      <c r="I35" s="56">
        <f>Classificação!P35</f>
        <v>0</v>
      </c>
      <c r="J35" s="56">
        <f>SUM(Classificação!Q35:T35)</f>
        <v>0</v>
      </c>
      <c r="K35" s="56">
        <f>SUM(Classificação!K35)</f>
        <v>0</v>
      </c>
      <c r="L35" s="56">
        <f>SUM(Classificação!O35)</f>
        <v>0</v>
      </c>
      <c r="M35" s="56">
        <f>Classificação!N35</f>
        <v>0</v>
      </c>
      <c r="N35" s="25">
        <f t="shared" si="0"/>
        <v>0</v>
      </c>
      <c r="O35" s="42" t="str">
        <f t="shared" si="1"/>
        <v/>
      </c>
    </row>
    <row r="36" spans="1:17" x14ac:dyDescent="0.3">
      <c r="A36" s="43">
        <v>22</v>
      </c>
      <c r="B36" s="24">
        <f>Classificação!B36</f>
        <v>0</v>
      </c>
      <c r="C36" s="56">
        <f>SUM(Classificação!C36:E36)</f>
        <v>0</v>
      </c>
      <c r="D36" s="56">
        <f>SUM(Classificação!F36:G36)</f>
        <v>0</v>
      </c>
      <c r="E36" s="56">
        <f>SUM(Classificação!L36:M36)</f>
        <v>0</v>
      </c>
      <c r="F36" s="56">
        <f>Classificação!J36</f>
        <v>0</v>
      </c>
      <c r="G36" s="56">
        <f>Classificação!H36</f>
        <v>0</v>
      </c>
      <c r="H36" s="56">
        <f>Classificação!I36</f>
        <v>0</v>
      </c>
      <c r="I36" s="56">
        <f>Classificação!P36</f>
        <v>0</v>
      </c>
      <c r="J36" s="56">
        <f>SUM(Classificação!Q36:T36)</f>
        <v>0</v>
      </c>
      <c r="K36" s="56">
        <f>SUM(Classificação!K36)</f>
        <v>0</v>
      </c>
      <c r="L36" s="56">
        <f>SUM(Classificação!O36)</f>
        <v>0</v>
      </c>
      <c r="M36" s="56">
        <f>Classificação!N36</f>
        <v>0</v>
      </c>
      <c r="N36" s="25">
        <f t="shared" si="0"/>
        <v>0</v>
      </c>
      <c r="O36" s="42" t="str">
        <f t="shared" si="1"/>
        <v/>
      </c>
    </row>
    <row r="37" spans="1:17" x14ac:dyDescent="0.3">
      <c r="A37" s="43">
        <v>23</v>
      </c>
      <c r="B37" s="24">
        <f>Classificação!B37</f>
        <v>0</v>
      </c>
      <c r="C37" s="56">
        <f>SUM(Classificação!C37:E37)</f>
        <v>0</v>
      </c>
      <c r="D37" s="56">
        <f>SUM(Classificação!F37:G37)</f>
        <v>0</v>
      </c>
      <c r="E37" s="56">
        <f>SUM(Classificação!L37:M37)</f>
        <v>0</v>
      </c>
      <c r="F37" s="56">
        <f>Classificação!J37</f>
        <v>0</v>
      </c>
      <c r="G37" s="56">
        <f>Classificação!H37</f>
        <v>0</v>
      </c>
      <c r="H37" s="56">
        <f>Classificação!I37</f>
        <v>0</v>
      </c>
      <c r="I37" s="56">
        <f>Classificação!P37</f>
        <v>0</v>
      </c>
      <c r="J37" s="56">
        <f>SUM(Classificação!Q37:T37)</f>
        <v>0</v>
      </c>
      <c r="K37" s="56">
        <f>SUM(Classificação!K37)</f>
        <v>0</v>
      </c>
      <c r="L37" s="56">
        <f>SUM(Classificação!O37)</f>
        <v>0</v>
      </c>
      <c r="M37" s="56">
        <f>Classificação!N37</f>
        <v>0</v>
      </c>
      <c r="N37" s="25">
        <f t="shared" si="0"/>
        <v>0</v>
      </c>
      <c r="O37" s="42" t="str">
        <f t="shared" si="1"/>
        <v/>
      </c>
    </row>
    <row r="38" spans="1:17" x14ac:dyDescent="0.3">
      <c r="A38" s="43">
        <v>24</v>
      </c>
      <c r="B38" s="24">
        <f>Classificação!B38</f>
        <v>0</v>
      </c>
      <c r="C38" s="56">
        <f>SUM(Classificação!C38:E38)</f>
        <v>0</v>
      </c>
      <c r="D38" s="56">
        <f>SUM(Classificação!F38:G38)</f>
        <v>0</v>
      </c>
      <c r="E38" s="56">
        <f>SUM(Classificação!L38:M38)</f>
        <v>0</v>
      </c>
      <c r="F38" s="56">
        <f>Classificação!J38</f>
        <v>0</v>
      </c>
      <c r="G38" s="56">
        <f>Classificação!H38</f>
        <v>0</v>
      </c>
      <c r="H38" s="56">
        <f>Classificação!I38</f>
        <v>0</v>
      </c>
      <c r="I38" s="56">
        <f>Classificação!P38</f>
        <v>0</v>
      </c>
      <c r="J38" s="56">
        <f>SUM(Classificação!Q38:T38)</f>
        <v>0</v>
      </c>
      <c r="K38" s="56">
        <f>SUM(Classificação!K38)</f>
        <v>0</v>
      </c>
      <c r="L38" s="56">
        <f>SUM(Classificação!O38)</f>
        <v>0</v>
      </c>
      <c r="M38" s="56">
        <f>Classificação!N38</f>
        <v>0</v>
      </c>
      <c r="N38" s="25">
        <f t="shared" si="0"/>
        <v>0</v>
      </c>
      <c r="O38" s="42" t="str">
        <f t="shared" si="1"/>
        <v/>
      </c>
    </row>
    <row r="39" spans="1:17" x14ac:dyDescent="0.3">
      <c r="A39" s="41">
        <v>25</v>
      </c>
      <c r="B39" s="24">
        <f>Classificação!B39</f>
        <v>0</v>
      </c>
      <c r="C39" s="56">
        <f>SUM(Classificação!C39:E39)</f>
        <v>0</v>
      </c>
      <c r="D39" s="56">
        <f>SUM(Classificação!F39:G39)</f>
        <v>0</v>
      </c>
      <c r="E39" s="56">
        <f>SUM(Classificação!L39:M39)</f>
        <v>0</v>
      </c>
      <c r="F39" s="56">
        <f>Classificação!J39</f>
        <v>0</v>
      </c>
      <c r="G39" s="56">
        <f>Classificação!H39</f>
        <v>0</v>
      </c>
      <c r="H39" s="56">
        <f>Classificação!I39</f>
        <v>0</v>
      </c>
      <c r="I39" s="56">
        <f>Classificação!P39</f>
        <v>0</v>
      </c>
      <c r="J39" s="56">
        <f>SUM(Classificação!Q39:T39)</f>
        <v>0</v>
      </c>
      <c r="K39" s="56">
        <f>SUM(Classificação!K39)</f>
        <v>0</v>
      </c>
      <c r="L39" s="56">
        <f>SUM(Classificação!O39)</f>
        <v>0</v>
      </c>
      <c r="M39" s="56">
        <f>Classificação!N39</f>
        <v>0</v>
      </c>
      <c r="N39" s="25">
        <f t="shared" si="0"/>
        <v>0</v>
      </c>
      <c r="O39" s="42" t="str">
        <f t="shared" si="1"/>
        <v/>
      </c>
    </row>
    <row r="40" spans="1:17" x14ac:dyDescent="0.3">
      <c r="A40" s="43">
        <v>26</v>
      </c>
      <c r="B40" s="24">
        <f>Classificação!B40</f>
        <v>0</v>
      </c>
      <c r="C40" s="56">
        <f>SUM(Classificação!C40:E40)</f>
        <v>0</v>
      </c>
      <c r="D40" s="56">
        <f>SUM(Classificação!F40:G40)</f>
        <v>0</v>
      </c>
      <c r="E40" s="56">
        <f>SUM(Classificação!L40:M40)</f>
        <v>0</v>
      </c>
      <c r="F40" s="56">
        <f>Classificação!J40</f>
        <v>0</v>
      </c>
      <c r="G40" s="56">
        <f>Classificação!H40</f>
        <v>0</v>
      </c>
      <c r="H40" s="56">
        <f>Classificação!I40</f>
        <v>0</v>
      </c>
      <c r="I40" s="56">
        <f>Classificação!P40</f>
        <v>0</v>
      </c>
      <c r="J40" s="56">
        <f>SUM(Classificação!Q40:T40)</f>
        <v>0</v>
      </c>
      <c r="K40" s="56">
        <f>SUM(Classificação!K40)</f>
        <v>0</v>
      </c>
      <c r="L40" s="56">
        <f>SUM(Classificação!O40)</f>
        <v>0</v>
      </c>
      <c r="M40" s="56">
        <f>Classificação!N40</f>
        <v>0</v>
      </c>
      <c r="N40" s="25">
        <f t="shared" si="0"/>
        <v>0</v>
      </c>
      <c r="O40" s="42" t="str">
        <f t="shared" si="1"/>
        <v/>
      </c>
    </row>
    <row r="41" spans="1:17" x14ac:dyDescent="0.3">
      <c r="A41" s="43">
        <v>27</v>
      </c>
      <c r="B41" s="24">
        <f>Classificação!B41</f>
        <v>0</v>
      </c>
      <c r="C41" s="56">
        <f>SUM(Classificação!C41:E41)</f>
        <v>0</v>
      </c>
      <c r="D41" s="56">
        <f>SUM(Classificação!F41:G41)</f>
        <v>0</v>
      </c>
      <c r="E41" s="56">
        <f>SUM(Classificação!L41:M41)</f>
        <v>0</v>
      </c>
      <c r="F41" s="56">
        <f>Classificação!J41</f>
        <v>0</v>
      </c>
      <c r="G41" s="56">
        <f>Classificação!H41</f>
        <v>0</v>
      </c>
      <c r="H41" s="56">
        <f>Classificação!I41</f>
        <v>0</v>
      </c>
      <c r="I41" s="56">
        <f>Classificação!P41</f>
        <v>0</v>
      </c>
      <c r="J41" s="56">
        <f>SUM(Classificação!Q41:T41)</f>
        <v>0</v>
      </c>
      <c r="K41" s="56">
        <f>SUM(Classificação!K41)</f>
        <v>0</v>
      </c>
      <c r="L41" s="56">
        <f>SUM(Classificação!O41)</f>
        <v>0</v>
      </c>
      <c r="M41" s="56">
        <f>Classificação!N41</f>
        <v>0</v>
      </c>
      <c r="N41" s="25">
        <f t="shared" si="0"/>
        <v>0</v>
      </c>
      <c r="O41" s="42" t="str">
        <f t="shared" si="1"/>
        <v/>
      </c>
    </row>
    <row r="42" spans="1:17" x14ac:dyDescent="0.3">
      <c r="A42" s="43">
        <v>28</v>
      </c>
      <c r="B42" s="24">
        <f>Classificação!B42</f>
        <v>0</v>
      </c>
      <c r="C42" s="56">
        <f>SUM(Classificação!C42:E42)</f>
        <v>0</v>
      </c>
      <c r="D42" s="56">
        <f>SUM(Classificação!F42:G42)</f>
        <v>0</v>
      </c>
      <c r="E42" s="56">
        <f>SUM(Classificação!L42:M42)</f>
        <v>0</v>
      </c>
      <c r="F42" s="56">
        <f>Classificação!J42</f>
        <v>0</v>
      </c>
      <c r="G42" s="56">
        <f>Classificação!H42</f>
        <v>0</v>
      </c>
      <c r="H42" s="56">
        <f>Classificação!I42</f>
        <v>0</v>
      </c>
      <c r="I42" s="56">
        <f>Classificação!P42</f>
        <v>0</v>
      </c>
      <c r="J42" s="56">
        <f>SUM(Classificação!Q42:T42)</f>
        <v>0</v>
      </c>
      <c r="K42" s="56">
        <f>SUM(Classificação!K42)</f>
        <v>0</v>
      </c>
      <c r="L42" s="56">
        <f>SUM(Classificação!O42)</f>
        <v>0</v>
      </c>
      <c r="M42" s="56">
        <f>Classificação!N42</f>
        <v>0</v>
      </c>
      <c r="N42" s="25">
        <f t="shared" si="0"/>
        <v>0</v>
      </c>
      <c r="O42" s="42" t="str">
        <f t="shared" si="1"/>
        <v/>
      </c>
    </row>
    <row r="43" spans="1:17" x14ac:dyDescent="0.3">
      <c r="A43" s="43">
        <v>29</v>
      </c>
      <c r="B43" s="24">
        <f>Classificação!B43</f>
        <v>0</v>
      </c>
      <c r="C43" s="56">
        <f>SUM(Classificação!C43:E43)</f>
        <v>0</v>
      </c>
      <c r="D43" s="56">
        <f>SUM(Classificação!F43:G43)</f>
        <v>0</v>
      </c>
      <c r="E43" s="56">
        <f>SUM(Classificação!L43:M43)</f>
        <v>0</v>
      </c>
      <c r="F43" s="56">
        <f>Classificação!J43</f>
        <v>0</v>
      </c>
      <c r="G43" s="56">
        <f>Classificação!H43</f>
        <v>0</v>
      </c>
      <c r="H43" s="56">
        <f>Classificação!I43</f>
        <v>0</v>
      </c>
      <c r="I43" s="56">
        <f>Classificação!P43</f>
        <v>0</v>
      </c>
      <c r="J43" s="56">
        <f>SUM(Classificação!Q43:T43)</f>
        <v>0</v>
      </c>
      <c r="K43" s="56">
        <f>SUM(Classificação!K43)</f>
        <v>0</v>
      </c>
      <c r="L43" s="56">
        <f>SUM(Classificação!O43)</f>
        <v>0</v>
      </c>
      <c r="M43" s="56">
        <f>Classificação!N43</f>
        <v>0</v>
      </c>
      <c r="N43" s="25">
        <f t="shared" si="0"/>
        <v>0</v>
      </c>
      <c r="O43" s="42" t="str">
        <f t="shared" si="1"/>
        <v/>
      </c>
    </row>
    <row r="44" spans="1:17" x14ac:dyDescent="0.3">
      <c r="A44" s="43">
        <v>30</v>
      </c>
      <c r="B44" s="24">
        <f>Classificação!B44</f>
        <v>0</v>
      </c>
      <c r="C44" s="56">
        <f>SUM(Classificação!C44:E44)</f>
        <v>0</v>
      </c>
      <c r="D44" s="56">
        <f>SUM(Classificação!F44:G44)</f>
        <v>0</v>
      </c>
      <c r="E44" s="56">
        <f>SUM(Classificação!L44:M44)</f>
        <v>0</v>
      </c>
      <c r="F44" s="56">
        <f>Classificação!J44</f>
        <v>0</v>
      </c>
      <c r="G44" s="56">
        <f>Classificação!H44</f>
        <v>0</v>
      </c>
      <c r="H44" s="56">
        <f>Classificação!I44</f>
        <v>0</v>
      </c>
      <c r="I44" s="56">
        <f>Classificação!P44</f>
        <v>0</v>
      </c>
      <c r="J44" s="56">
        <f>SUM(Classificação!Q44:T44)</f>
        <v>0</v>
      </c>
      <c r="K44" s="56">
        <f>SUM(Classificação!K44)</f>
        <v>0</v>
      </c>
      <c r="L44" s="56">
        <f>SUM(Classificação!O44)</f>
        <v>0</v>
      </c>
      <c r="M44" s="56">
        <f>Classificação!N44</f>
        <v>0</v>
      </c>
      <c r="N44" s="25">
        <f t="shared" si="0"/>
        <v>0</v>
      </c>
      <c r="O44" s="42" t="str">
        <f t="shared" si="1"/>
        <v/>
      </c>
    </row>
    <row r="45" spans="1:17" x14ac:dyDescent="0.3">
      <c r="A45" s="27"/>
      <c r="B45" s="27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44"/>
      <c r="N45" s="45"/>
      <c r="O45" s="46"/>
      <c r="P45" s="47"/>
      <c r="Q45" s="48"/>
    </row>
    <row r="46" spans="1:17" x14ac:dyDescent="0.3">
      <c r="A46" s="27"/>
      <c r="B46" s="27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44"/>
      <c r="N46" s="45"/>
      <c r="O46" s="46"/>
      <c r="P46" s="47"/>
      <c r="Q46" s="48"/>
    </row>
    <row r="47" spans="1:17" x14ac:dyDescent="0.3">
      <c r="A47" s="27"/>
      <c r="B47" s="27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44"/>
      <c r="N47" s="45"/>
      <c r="O47" s="46"/>
      <c r="P47" s="47"/>
      <c r="Q47" s="48"/>
    </row>
    <row r="48" spans="1:17" x14ac:dyDescent="0.3">
      <c r="A48" s="27"/>
      <c r="B48" s="27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44"/>
      <c r="N48" s="45"/>
      <c r="O48" s="46"/>
      <c r="P48" s="47"/>
      <c r="Q48" s="48"/>
    </row>
    <row r="49" spans="1:17" x14ac:dyDescent="0.3">
      <c r="A49" s="27"/>
      <c r="B49" s="27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44"/>
      <c r="N49" s="45"/>
      <c r="O49" s="46"/>
      <c r="P49" s="47"/>
      <c r="Q49" s="48"/>
    </row>
    <row r="50" spans="1:17" x14ac:dyDescent="0.3">
      <c r="A50" s="27"/>
      <c r="B50" s="27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44"/>
      <c r="N50" s="49"/>
      <c r="O50" s="50"/>
      <c r="P50" s="47"/>
      <c r="Q50" s="48"/>
    </row>
    <row r="51" spans="1:17" x14ac:dyDescent="0.3">
      <c r="A51" s="27"/>
      <c r="B51" s="27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44"/>
      <c r="N51" s="49"/>
      <c r="O51" s="50"/>
      <c r="P51" s="47"/>
      <c r="Q51" s="48"/>
    </row>
    <row r="52" spans="1:17" x14ac:dyDescent="0.3">
      <c r="M52" s="47"/>
      <c r="N52" s="47"/>
      <c r="O52" s="47"/>
      <c r="P52" s="47"/>
      <c r="Q52" s="48"/>
    </row>
    <row r="53" spans="1:17" x14ac:dyDescent="0.3">
      <c r="M53" s="47"/>
      <c r="N53" s="47"/>
      <c r="O53" s="47"/>
      <c r="P53" s="47"/>
      <c r="Q53" s="48"/>
    </row>
    <row r="54" spans="1:17" x14ac:dyDescent="0.3">
      <c r="M54" s="47"/>
      <c r="N54" s="47"/>
      <c r="O54" s="47"/>
      <c r="P54" s="47"/>
      <c r="Q54" s="48"/>
    </row>
    <row r="55" spans="1:17" x14ac:dyDescent="0.3">
      <c r="M55" s="48"/>
      <c r="N55" s="48"/>
      <c r="O55" s="48"/>
      <c r="P55" s="48"/>
      <c r="Q55" s="48"/>
    </row>
  </sheetData>
  <sheetProtection algorithmName="SHA-512" hashValue="npC7LuHBi4hVlvQlle4frWoyC9ycTq8Qrgeps4znEOqOPla3RbxmUB1Q7qXJE8epgXqrEExSxHIZZ6FIDiNVzw==" saltValue="200kPAtm65qUNHDgQz6r2Q==" spinCount="100000" sheet="1" objects="1" scenarios="1"/>
  <mergeCells count="17">
    <mergeCell ref="B2:B6"/>
    <mergeCell ref="C2:E2"/>
    <mergeCell ref="I2:M2"/>
    <mergeCell ref="C3:E3"/>
    <mergeCell ref="I3:M3"/>
    <mergeCell ref="C4:E4"/>
    <mergeCell ref="I4:M4"/>
    <mergeCell ref="C5:E5"/>
    <mergeCell ref="I5:M5"/>
    <mergeCell ref="C6:E6"/>
    <mergeCell ref="I6:M6"/>
    <mergeCell ref="C12:M12"/>
    <mergeCell ref="C8:I8"/>
    <mergeCell ref="J8:M8"/>
    <mergeCell ref="C9:I9"/>
    <mergeCell ref="C10:I10"/>
    <mergeCell ref="J10:M10"/>
  </mergeCells>
  <conditionalFormatting sqref="N15:N44">
    <cfRule type="cellIs" dxfId="14" priority="9" operator="lessThanOrEqual">
      <formula>$N$2</formula>
    </cfRule>
    <cfRule type="cellIs" dxfId="13" priority="10" operator="between">
      <formula>$K$3</formula>
      <formula>$N$3</formula>
    </cfRule>
    <cfRule type="cellIs" dxfId="12" priority="11" operator="between">
      <formula>$K$4</formula>
      <formula>$N$4</formula>
    </cfRule>
    <cfRule type="cellIs" dxfId="11" priority="12" operator="between">
      <formula>$K$5</formula>
      <formula>$N$5</formula>
    </cfRule>
    <cfRule type="cellIs" dxfId="10" priority="13" operator="between">
      <formula>$K$6</formula>
      <formula>$N$6</formula>
    </cfRule>
  </conditionalFormatting>
  <conditionalFormatting sqref="B15:B44 N15:N44">
    <cfRule type="cellIs" dxfId="9" priority="3" operator="equal">
      <formula>0</formula>
    </cfRule>
  </conditionalFormatting>
  <conditionalFormatting sqref="J8:M10">
    <cfRule type="cellIs" dxfId="8" priority="2" operator="equal">
      <formula>0</formula>
    </cfRule>
  </conditionalFormatting>
  <conditionalFormatting sqref="C15:M44">
    <cfRule type="cellIs" dxfId="7" priority="1" operator="equal">
      <formula>0</formula>
    </cfRule>
  </conditionalFormatting>
  <dataValidations count="2">
    <dataValidation type="whole" allowBlank="1" showInputMessage="1" showErrorMessage="1" errorTitle="Validação" error="O valor da nota não pode ultrapassar o valor da cotação" sqref="C45:H47" xr:uid="{CD4483C3-3DC0-4926-AA54-A4868E539692}">
      <formula1>0</formula1>
      <formula2>C42</formula2>
    </dataValidation>
    <dataValidation type="whole" allowBlank="1" showErrorMessage="1" errorTitle="Validação" error="O valor da cotação não pode ser superior ao valor indicado para a cotação máxima" sqref="C15:M44" xr:uid="{E310BBB2-3356-4F6D-A8E8-8FAB85DB92EA}">
      <formula1>0</formula1>
      <formula2>C$14</formula2>
    </dataValidation>
  </dataValidations>
  <pageMargins left="0.70866141732283472" right="0.70866141732283472" top="0.74803149606299213" bottom="0.74803149606299213" header="0.31496062992125984" footer="0.31496062992125984"/>
  <pageSetup paperSize="9" scale="66" orientation="landscape" r:id="rId1"/>
  <headerFooter>
    <oddFooter>&amp;CExplora - Duarte Nuno Januário, Eliana do Carmo Correia e Carlos Brás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F6475A6C-A322-43A7-8661-D47872A0A1E2}">
            <xm:f>NOT(ISERROR(SEARCH($I$6,O15)))</xm:f>
            <xm:f>$I$6</xm:f>
            <x14:dxf>
              <fill>
                <patternFill>
                  <bgColor rgb="FF66FF33"/>
                </patternFill>
              </fill>
            </x14:dxf>
          </x14:cfRule>
          <x14:cfRule type="containsText" priority="5" operator="containsText" id="{8629CE75-22F2-4706-93CA-49BC8438D6F2}">
            <xm:f>NOT(ISERROR(SEARCH($I$2,O15)))</xm:f>
            <xm:f>$I$2</xm:f>
            <x14:dxf>
              <fill>
                <patternFill>
                  <bgColor rgb="FFFF0000"/>
                </patternFill>
              </fill>
            </x14:dxf>
          </x14:cfRule>
          <x14:cfRule type="containsText" priority="6" operator="containsText" id="{BDBC55F2-C672-4A46-9E0E-F60E202C829A}">
            <xm:f>NOT(ISERROR(SEARCH($I$3,O15)))</xm:f>
            <xm:f>$I$3</xm:f>
            <x14:dxf>
              <fill>
                <patternFill>
                  <bgColor rgb="FFFFC000"/>
                </patternFill>
              </fill>
            </x14:dxf>
          </x14:cfRule>
          <xm:sqref>O15:O44</xm:sqref>
        </x14:conditionalFormatting>
        <x14:conditionalFormatting xmlns:xm="http://schemas.microsoft.com/office/excel/2006/main">
          <x14:cfRule type="containsText" priority="7" operator="containsText" id="{E4BF8DB2-31ED-4C5D-AFC3-E98DAA0898DE}">
            <xm:f>NOT(ISERROR(SEARCH($I$4,O15)))</xm:f>
            <xm:f>$I$4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8" operator="containsText" id="{63BB832E-E7CD-4DC6-AF15-9EA86C0CE0D2}">
            <xm:f>NOT(ISERROR(SEARCH($I$5,O15)))</xm:f>
            <xm:f>$I$5</xm:f>
            <x14:dxf>
              <font>
                <color auto="1"/>
              </font>
              <fill>
                <patternFill>
                  <bgColor rgb="FF00B050"/>
                </patternFill>
              </fill>
            </x14:dxf>
          </x14:cfRule>
          <xm:sqref>O15:O44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olha4">
    <pageSetUpPr fitToPage="1"/>
  </sheetPr>
  <dimension ref="A1:V51"/>
  <sheetViews>
    <sheetView showGridLines="0" topLeftCell="A4" workbookViewId="0">
      <selection activeCell="E20" sqref="E20"/>
    </sheetView>
  </sheetViews>
  <sheetFormatPr defaultColWidth="8.88671875" defaultRowHeight="14.4" x14ac:dyDescent="0.3"/>
  <cols>
    <col min="1" max="1" width="3.5546875" style="29" customWidth="1"/>
    <col min="2" max="2" width="50.5546875" style="29" customWidth="1"/>
    <col min="3" max="13" width="11.6640625" style="29" customWidth="1"/>
    <col min="14" max="16384" width="8.88671875" style="29"/>
  </cols>
  <sheetData>
    <row r="1" spans="1:22" x14ac:dyDescent="0.3">
      <c r="A1" s="27"/>
      <c r="B1" s="27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22" customFormat="1" x14ac:dyDescent="0.3">
      <c r="A2" s="1"/>
      <c r="B2" s="63" t="s">
        <v>63</v>
      </c>
      <c r="C2" s="65" t="s">
        <v>0</v>
      </c>
      <c r="D2" s="66"/>
      <c r="E2" s="67"/>
      <c r="F2" s="3">
        <v>0</v>
      </c>
      <c r="G2" s="58" t="s">
        <v>1</v>
      </c>
      <c r="H2" s="3">
        <v>19</v>
      </c>
      <c r="I2" s="68" t="s">
        <v>2</v>
      </c>
      <c r="J2" s="69"/>
      <c r="K2" s="69"/>
      <c r="L2" s="69"/>
      <c r="M2" s="69"/>
      <c r="N2" s="5"/>
      <c r="O2" s="6"/>
      <c r="P2" s="6"/>
      <c r="Q2" s="6"/>
      <c r="R2" s="6"/>
      <c r="S2" s="6"/>
      <c r="T2" s="6"/>
      <c r="U2" s="6"/>
      <c r="V2" s="2"/>
    </row>
    <row r="3" spans="1:22" customFormat="1" x14ac:dyDescent="0.3">
      <c r="A3" s="1"/>
      <c r="B3" s="64"/>
      <c r="C3" s="65" t="s">
        <v>0</v>
      </c>
      <c r="D3" s="66"/>
      <c r="E3" s="67"/>
      <c r="F3" s="3">
        <v>20</v>
      </c>
      <c r="G3" s="58" t="s">
        <v>1</v>
      </c>
      <c r="H3" s="3">
        <v>49</v>
      </c>
      <c r="I3" s="68" t="s">
        <v>3</v>
      </c>
      <c r="J3" s="69"/>
      <c r="K3" s="69"/>
      <c r="L3" s="69"/>
      <c r="M3" s="69"/>
      <c r="N3" s="6"/>
      <c r="O3" s="6"/>
      <c r="P3" s="6"/>
      <c r="Q3" s="6"/>
      <c r="R3" s="6"/>
      <c r="S3" s="6"/>
      <c r="T3" s="6"/>
      <c r="U3" s="6"/>
      <c r="V3" s="2"/>
    </row>
    <row r="4" spans="1:22" customFormat="1" x14ac:dyDescent="0.3">
      <c r="A4" s="1"/>
      <c r="B4" s="64"/>
      <c r="C4" s="65" t="s">
        <v>0</v>
      </c>
      <c r="D4" s="66"/>
      <c r="E4" s="67"/>
      <c r="F4" s="3">
        <v>50</v>
      </c>
      <c r="G4" s="58" t="s">
        <v>1</v>
      </c>
      <c r="H4" s="3">
        <v>69</v>
      </c>
      <c r="I4" s="68" t="s">
        <v>4</v>
      </c>
      <c r="J4" s="69"/>
      <c r="K4" s="69"/>
      <c r="L4" s="69"/>
      <c r="M4" s="69"/>
      <c r="N4" s="6"/>
      <c r="O4" s="6"/>
      <c r="P4" s="6"/>
      <c r="Q4" s="6"/>
      <c r="R4" s="6"/>
      <c r="S4" s="6"/>
      <c r="T4" s="6"/>
      <c r="U4" s="6"/>
      <c r="V4" s="2"/>
    </row>
    <row r="5" spans="1:22" customFormat="1" x14ac:dyDescent="0.3">
      <c r="A5" s="1"/>
      <c r="B5" s="64"/>
      <c r="C5" s="65" t="s">
        <v>0</v>
      </c>
      <c r="D5" s="66"/>
      <c r="E5" s="67"/>
      <c r="F5" s="3">
        <v>70</v>
      </c>
      <c r="G5" s="58" t="s">
        <v>1</v>
      </c>
      <c r="H5" s="3">
        <v>89</v>
      </c>
      <c r="I5" s="68" t="s">
        <v>5</v>
      </c>
      <c r="J5" s="69"/>
      <c r="K5" s="69"/>
      <c r="L5" s="69"/>
      <c r="M5" s="69"/>
      <c r="N5" s="6"/>
      <c r="O5" s="6"/>
      <c r="P5" s="6"/>
      <c r="Q5" s="6"/>
      <c r="R5" s="6"/>
      <c r="S5" s="6"/>
      <c r="T5" s="6"/>
      <c r="U5" s="6"/>
      <c r="V5" s="2"/>
    </row>
    <row r="6" spans="1:22" customFormat="1" x14ac:dyDescent="0.3">
      <c r="A6" s="1"/>
      <c r="B6" s="64"/>
      <c r="C6" s="65" t="s">
        <v>0</v>
      </c>
      <c r="D6" s="66"/>
      <c r="E6" s="67"/>
      <c r="F6" s="3">
        <v>90</v>
      </c>
      <c r="G6" s="58" t="s">
        <v>1</v>
      </c>
      <c r="H6" s="3">
        <v>100</v>
      </c>
      <c r="I6" s="68" t="s">
        <v>6</v>
      </c>
      <c r="J6" s="69"/>
      <c r="K6" s="69"/>
      <c r="L6" s="69"/>
      <c r="M6" s="69"/>
      <c r="N6" s="6"/>
      <c r="O6" s="6"/>
      <c r="P6" s="6"/>
      <c r="Q6" s="6"/>
      <c r="R6" s="6"/>
      <c r="S6" s="6"/>
      <c r="T6" s="6"/>
      <c r="U6" s="6"/>
      <c r="V6" s="2"/>
    </row>
    <row r="7" spans="1:22" x14ac:dyDescent="0.3">
      <c r="A7" s="27"/>
      <c r="B7" s="27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</row>
    <row r="8" spans="1:22" x14ac:dyDescent="0.3">
      <c r="A8" s="27"/>
      <c r="B8" s="27"/>
      <c r="C8" s="91" t="s">
        <v>7</v>
      </c>
      <c r="D8" s="91"/>
      <c r="E8" s="91"/>
      <c r="F8" s="91"/>
      <c r="G8" s="92"/>
      <c r="H8" s="93">
        <f>Classificação!E8</f>
        <v>0</v>
      </c>
      <c r="I8" s="93"/>
      <c r="J8" s="93"/>
      <c r="K8" s="93"/>
      <c r="L8" s="93"/>
      <c r="M8" s="94"/>
    </row>
    <row r="9" spans="1:22" x14ac:dyDescent="0.3">
      <c r="A9" s="27"/>
      <c r="B9" s="27"/>
      <c r="C9" s="91" t="s">
        <v>8</v>
      </c>
      <c r="D9" s="91"/>
      <c r="E9" s="91"/>
      <c r="F9" s="91"/>
      <c r="G9" s="92"/>
      <c r="H9" s="93">
        <f>Classificação!E9</f>
        <v>0</v>
      </c>
      <c r="I9" s="93"/>
      <c r="J9" s="93"/>
      <c r="K9" s="93"/>
      <c r="L9" s="93"/>
      <c r="M9" s="95"/>
    </row>
    <row r="10" spans="1:22" x14ac:dyDescent="0.3">
      <c r="A10" s="27"/>
      <c r="B10" s="27"/>
      <c r="C10" s="91" t="s">
        <v>9</v>
      </c>
      <c r="D10" s="91"/>
      <c r="E10" s="91"/>
      <c r="F10" s="91"/>
      <c r="G10" s="92"/>
      <c r="H10" s="93">
        <f>Classificação!E10</f>
        <v>0</v>
      </c>
      <c r="I10" s="93"/>
      <c r="J10" s="93"/>
      <c r="K10" s="93"/>
      <c r="L10" s="93"/>
      <c r="M10" s="94"/>
    </row>
    <row r="11" spans="1:22" x14ac:dyDescent="0.3">
      <c r="A11" s="27"/>
      <c r="B11" s="27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22" x14ac:dyDescent="0.3">
      <c r="A12" s="27"/>
      <c r="B12" s="27"/>
      <c r="C12" s="90" t="s">
        <v>23</v>
      </c>
      <c r="D12" s="90"/>
      <c r="E12" s="90"/>
      <c r="F12" s="90"/>
      <c r="G12" s="90"/>
      <c r="H12" s="90"/>
      <c r="I12" s="90"/>
      <c r="J12" s="90"/>
      <c r="K12" s="90"/>
      <c r="L12" s="90"/>
      <c r="M12" s="90"/>
    </row>
    <row r="13" spans="1:22" x14ac:dyDescent="0.3">
      <c r="A13" s="33"/>
      <c r="B13" s="33"/>
      <c r="C13" s="34" t="str">
        <f>'Aprendizagens Essenciais'!A7</f>
        <v xml:space="preserve">AE MAT 3.3 </v>
      </c>
      <c r="D13" s="34" t="str">
        <f>'Aprendizagens Essenciais'!A9</f>
        <v xml:space="preserve">AE MAT 3.4 </v>
      </c>
      <c r="E13" s="34" t="str">
        <f>'Aprendizagens Essenciais'!A11</f>
        <v xml:space="preserve">AE MAT 3.5 </v>
      </c>
      <c r="F13" s="34" t="str">
        <f>'Aprendizagens Essenciais'!A13</f>
        <v xml:space="preserve">AE MAT 4.1 </v>
      </c>
      <c r="G13" s="34" t="str">
        <f>'Aprendizagens Essenciais'!A15</f>
        <v xml:space="preserve">AE MAT 4.2 </v>
      </c>
      <c r="H13" s="34" t="str">
        <f>'Aprendizagens Essenciais'!A17</f>
        <v xml:space="preserve">AE MAT 4.3 </v>
      </c>
      <c r="I13" s="34" t="str">
        <f>'Aprendizagens Essenciais'!A19</f>
        <v xml:space="preserve">AE MAT 4.4 </v>
      </c>
      <c r="J13" s="34" t="str">
        <f>'Aprendizagens Essenciais'!A21</f>
        <v xml:space="preserve">AE MAT 4.5 </v>
      </c>
      <c r="K13" s="34" t="str">
        <f>'Aprendizagens Essenciais'!A23</f>
        <v xml:space="preserve">AE MAT 4.6 </v>
      </c>
      <c r="L13" s="34" t="str">
        <f>'Aprendizagens Essenciais'!A25</f>
        <v xml:space="preserve">AE MAT 4.7 </v>
      </c>
      <c r="M13" s="34" t="str">
        <f>'Aprendizagens Essenciais'!A27</f>
        <v xml:space="preserve">AE MAT 4.8 </v>
      </c>
    </row>
    <row r="14" spans="1:22" x14ac:dyDescent="0.3">
      <c r="A14" s="37" t="s">
        <v>17</v>
      </c>
      <c r="B14" s="37" t="s">
        <v>18</v>
      </c>
      <c r="C14" s="38">
        <f>'Aprendizagens Essenciais'!J8</f>
        <v>13</v>
      </c>
      <c r="D14" s="38">
        <f>'Aprendizagens Essenciais'!J10</f>
        <v>9</v>
      </c>
      <c r="E14" s="38">
        <f>'Aprendizagens Essenciais'!J12</f>
        <v>11</v>
      </c>
      <c r="F14" s="38">
        <f>'Aprendizagens Essenciais'!J14</f>
        <v>5</v>
      </c>
      <c r="G14" s="38">
        <f>'Aprendizagens Essenciais'!J16</f>
        <v>11</v>
      </c>
      <c r="H14" s="38">
        <f>'Aprendizagens Essenciais'!J18</f>
        <v>3</v>
      </c>
      <c r="I14" s="38">
        <f>'Aprendizagens Essenciais'!J20</f>
        <v>5</v>
      </c>
      <c r="J14" s="38">
        <f>'Aprendizagens Essenciais'!J22</f>
        <v>26</v>
      </c>
      <c r="K14" s="38">
        <f>'Aprendizagens Essenciais'!J24</f>
        <v>8</v>
      </c>
      <c r="L14" s="38">
        <f>'Aprendizagens Essenciais'!J26</f>
        <v>4</v>
      </c>
      <c r="M14" s="38">
        <f>'Aprendizagens Essenciais'!J28</f>
        <v>5</v>
      </c>
    </row>
    <row r="15" spans="1:22" ht="15" customHeight="1" x14ac:dyDescent="0.3">
      <c r="A15" s="41">
        <v>1</v>
      </c>
      <c r="B15" s="24">
        <f>Classificação!B15</f>
        <v>0</v>
      </c>
      <c r="C15" s="51">
        <f>'Classificação - AE'!C15/'Classificação - AE'!$C$14</f>
        <v>0</v>
      </c>
      <c r="D15" s="51">
        <f>'Classificação - AE'!D15/'Classificação - AE'!$D$14</f>
        <v>0</v>
      </c>
      <c r="E15" s="51">
        <f>'Classificação - AE'!E15/'Classificação - AE'!$E$14</f>
        <v>0</v>
      </c>
      <c r="F15" s="51">
        <f>'Classificação - AE'!F15/'Classificação - AE'!$F$14</f>
        <v>0</v>
      </c>
      <c r="G15" s="51">
        <f>'Classificação - AE'!G15/'Classificação - AE'!$G$14</f>
        <v>0</v>
      </c>
      <c r="H15" s="51">
        <f>'Classificação - AE'!H15/'Classificação - AE'!$H$14</f>
        <v>0</v>
      </c>
      <c r="I15" s="51">
        <f>'Classificação - AE'!I15/'Classificação - AE'!$I$14</f>
        <v>0</v>
      </c>
      <c r="J15" s="51">
        <f>'Classificação - AE'!J15/'Classificação - AE'!$J$14</f>
        <v>0</v>
      </c>
      <c r="K15" s="51">
        <f>'Classificação - AE'!K15/'Classificação - AE'!$K$14</f>
        <v>0</v>
      </c>
      <c r="L15" s="51">
        <f>'Classificação - AE'!L15/'Classificação - AE'!$L$14</f>
        <v>0</v>
      </c>
      <c r="M15" s="51">
        <f>'Classificação - AE'!M15/'Classificação - AE'!$M$14</f>
        <v>0</v>
      </c>
    </row>
    <row r="16" spans="1:22" ht="15" customHeight="1" x14ac:dyDescent="0.3">
      <c r="A16" s="43">
        <v>2</v>
      </c>
      <c r="B16" s="24">
        <f>Classificação!B16</f>
        <v>0</v>
      </c>
      <c r="C16" s="51">
        <f>'Classificação - AE'!C16/'Classificação - AE'!$C$14</f>
        <v>0</v>
      </c>
      <c r="D16" s="51">
        <f>'Classificação - AE'!D16/'Classificação - AE'!$D$14</f>
        <v>0</v>
      </c>
      <c r="E16" s="51">
        <f>'Classificação - AE'!E16/'Classificação - AE'!$E$14</f>
        <v>0</v>
      </c>
      <c r="F16" s="51">
        <f>'Classificação - AE'!F16/'Classificação - AE'!$F$14</f>
        <v>0</v>
      </c>
      <c r="G16" s="51">
        <f>'Classificação - AE'!G16/'Classificação - AE'!$G$14</f>
        <v>0</v>
      </c>
      <c r="H16" s="51">
        <f>'Classificação - AE'!H16/'Classificação - AE'!$H$14</f>
        <v>0</v>
      </c>
      <c r="I16" s="51">
        <f>'Classificação - AE'!I16/'Classificação - AE'!$I$14</f>
        <v>0</v>
      </c>
      <c r="J16" s="51">
        <f>'Classificação - AE'!J16/'Classificação - AE'!$J$14</f>
        <v>0</v>
      </c>
      <c r="K16" s="51">
        <f>'Classificação - AE'!K16/'Classificação - AE'!$K$14</f>
        <v>0</v>
      </c>
      <c r="L16" s="51">
        <f>'Classificação - AE'!L16/'Classificação - AE'!$L$14</f>
        <v>0</v>
      </c>
      <c r="M16" s="51">
        <f>'Classificação - AE'!M16/'Classificação - AE'!$M$14</f>
        <v>0</v>
      </c>
    </row>
    <row r="17" spans="1:13" x14ac:dyDescent="0.3">
      <c r="A17" s="43">
        <v>3</v>
      </c>
      <c r="B17" s="24">
        <f>Classificação!B17</f>
        <v>0</v>
      </c>
      <c r="C17" s="51">
        <f>'Classificação - AE'!C17/'Classificação - AE'!$C$14</f>
        <v>0</v>
      </c>
      <c r="D17" s="51">
        <f>'Classificação - AE'!D17/'Classificação - AE'!$D$14</f>
        <v>0</v>
      </c>
      <c r="E17" s="51">
        <f>'Classificação - AE'!E17/'Classificação - AE'!$E$14</f>
        <v>0</v>
      </c>
      <c r="F17" s="51">
        <f>'Classificação - AE'!F17/'Classificação - AE'!$F$14</f>
        <v>0</v>
      </c>
      <c r="G17" s="51">
        <f>'Classificação - AE'!G17/'Classificação - AE'!$G$14</f>
        <v>0</v>
      </c>
      <c r="H17" s="51">
        <f>'Classificação - AE'!H17/'Classificação - AE'!$H$14</f>
        <v>0</v>
      </c>
      <c r="I17" s="51">
        <f>'Classificação - AE'!I17/'Classificação - AE'!$I$14</f>
        <v>0</v>
      </c>
      <c r="J17" s="51">
        <f>'Classificação - AE'!J17/'Classificação - AE'!$J$14</f>
        <v>0</v>
      </c>
      <c r="K17" s="51">
        <f>'Classificação - AE'!K17/'Classificação - AE'!$K$14</f>
        <v>0</v>
      </c>
      <c r="L17" s="51">
        <f>'Classificação - AE'!L17/'Classificação - AE'!$L$14</f>
        <v>0</v>
      </c>
      <c r="M17" s="51">
        <f>'Classificação - AE'!M17/'Classificação - AE'!$M$14</f>
        <v>0</v>
      </c>
    </row>
    <row r="18" spans="1:13" x14ac:dyDescent="0.3">
      <c r="A18" s="43">
        <v>4</v>
      </c>
      <c r="B18" s="24">
        <f>Classificação!B18</f>
        <v>0</v>
      </c>
      <c r="C18" s="51">
        <f>'Classificação - AE'!C18/'Classificação - AE'!$C$14</f>
        <v>0</v>
      </c>
      <c r="D18" s="51">
        <f>'Classificação - AE'!D18/'Classificação - AE'!$D$14</f>
        <v>0</v>
      </c>
      <c r="E18" s="51">
        <f>'Classificação - AE'!E18/'Classificação - AE'!$E$14</f>
        <v>0</v>
      </c>
      <c r="F18" s="51">
        <f>'Classificação - AE'!F18/'Classificação - AE'!$F$14</f>
        <v>0</v>
      </c>
      <c r="G18" s="51">
        <f>'Classificação - AE'!G18/'Classificação - AE'!$G$14</f>
        <v>0</v>
      </c>
      <c r="H18" s="51">
        <f>'Classificação - AE'!H18/'Classificação - AE'!$H$14</f>
        <v>0</v>
      </c>
      <c r="I18" s="51">
        <f>'Classificação - AE'!I18/'Classificação - AE'!$I$14</f>
        <v>0</v>
      </c>
      <c r="J18" s="51">
        <f>'Classificação - AE'!J18/'Classificação - AE'!$J$14</f>
        <v>0</v>
      </c>
      <c r="K18" s="51">
        <f>'Classificação - AE'!K18/'Classificação - AE'!$K$14</f>
        <v>0</v>
      </c>
      <c r="L18" s="51">
        <f>'Classificação - AE'!L18/'Classificação - AE'!$L$14</f>
        <v>0</v>
      </c>
      <c r="M18" s="51">
        <f>'Classificação - AE'!M18/'Classificação - AE'!$M$14</f>
        <v>0</v>
      </c>
    </row>
    <row r="19" spans="1:13" x14ac:dyDescent="0.3">
      <c r="A19" s="43">
        <v>5</v>
      </c>
      <c r="B19" s="24">
        <f>Classificação!B19</f>
        <v>0</v>
      </c>
      <c r="C19" s="51">
        <f>'Classificação - AE'!C19/'Classificação - AE'!$C$14</f>
        <v>0</v>
      </c>
      <c r="D19" s="51">
        <f>'Classificação - AE'!D19/'Classificação - AE'!$D$14</f>
        <v>0</v>
      </c>
      <c r="E19" s="51">
        <f>'Classificação - AE'!E19/'Classificação - AE'!$E$14</f>
        <v>0</v>
      </c>
      <c r="F19" s="51">
        <f>'Classificação - AE'!F19/'Classificação - AE'!$F$14</f>
        <v>0</v>
      </c>
      <c r="G19" s="51">
        <f>'Classificação - AE'!G19/'Classificação - AE'!$G$14</f>
        <v>0</v>
      </c>
      <c r="H19" s="51">
        <f>'Classificação - AE'!H19/'Classificação - AE'!$H$14</f>
        <v>0</v>
      </c>
      <c r="I19" s="51">
        <f>'Classificação - AE'!I19/'Classificação - AE'!$I$14</f>
        <v>0</v>
      </c>
      <c r="J19" s="51">
        <f>'Classificação - AE'!J19/'Classificação - AE'!$J$14</f>
        <v>0</v>
      </c>
      <c r="K19" s="51">
        <f>'Classificação - AE'!K19/'Classificação - AE'!$K$14</f>
        <v>0</v>
      </c>
      <c r="L19" s="51">
        <f>'Classificação - AE'!L19/'Classificação - AE'!$L$14</f>
        <v>0</v>
      </c>
      <c r="M19" s="51">
        <f>'Classificação - AE'!M19/'Classificação - AE'!$M$14</f>
        <v>0</v>
      </c>
    </row>
    <row r="20" spans="1:13" x14ac:dyDescent="0.3">
      <c r="A20" s="43">
        <v>6</v>
      </c>
      <c r="B20" s="24">
        <f>Classificação!B20</f>
        <v>0</v>
      </c>
      <c r="C20" s="51">
        <f>'Classificação - AE'!C20/'Classificação - AE'!$C$14</f>
        <v>0</v>
      </c>
      <c r="D20" s="51">
        <f>'Classificação - AE'!D20/'Classificação - AE'!$D$14</f>
        <v>0</v>
      </c>
      <c r="E20" s="51">
        <f>'Classificação - AE'!E20/'Classificação - AE'!$E$14</f>
        <v>0</v>
      </c>
      <c r="F20" s="51">
        <f>'Classificação - AE'!F20/'Classificação - AE'!$F$14</f>
        <v>0</v>
      </c>
      <c r="G20" s="51">
        <f>'Classificação - AE'!G20/'Classificação - AE'!$G$14</f>
        <v>0</v>
      </c>
      <c r="H20" s="51">
        <f>'Classificação - AE'!H20/'Classificação - AE'!$H$14</f>
        <v>0</v>
      </c>
      <c r="I20" s="51">
        <f>'Classificação - AE'!I20/'Classificação - AE'!$I$14</f>
        <v>0</v>
      </c>
      <c r="J20" s="51">
        <f>'Classificação - AE'!J20/'Classificação - AE'!$J$14</f>
        <v>0</v>
      </c>
      <c r="K20" s="51">
        <f>'Classificação - AE'!K20/'Classificação - AE'!$K$14</f>
        <v>0</v>
      </c>
      <c r="L20" s="51">
        <f>'Classificação - AE'!L20/'Classificação - AE'!$L$14</f>
        <v>0</v>
      </c>
      <c r="M20" s="51">
        <f>'Classificação - AE'!M20/'Classificação - AE'!$M$14</f>
        <v>0</v>
      </c>
    </row>
    <row r="21" spans="1:13" x14ac:dyDescent="0.3">
      <c r="A21" s="43">
        <v>7</v>
      </c>
      <c r="B21" s="24">
        <f>Classificação!B21</f>
        <v>0</v>
      </c>
      <c r="C21" s="51">
        <f>'Classificação - AE'!C21/'Classificação - AE'!$C$14</f>
        <v>0</v>
      </c>
      <c r="D21" s="51">
        <f>'Classificação - AE'!D21/'Classificação - AE'!$D$14</f>
        <v>0</v>
      </c>
      <c r="E21" s="51">
        <f>'Classificação - AE'!E21/'Classificação - AE'!$E$14</f>
        <v>0</v>
      </c>
      <c r="F21" s="51">
        <f>'Classificação - AE'!F21/'Classificação - AE'!$F$14</f>
        <v>0</v>
      </c>
      <c r="G21" s="51">
        <f>'Classificação - AE'!G21/'Classificação - AE'!$G$14</f>
        <v>0</v>
      </c>
      <c r="H21" s="51">
        <f>'Classificação - AE'!H21/'Classificação - AE'!$H$14</f>
        <v>0</v>
      </c>
      <c r="I21" s="51">
        <f>'Classificação - AE'!I21/'Classificação - AE'!$I$14</f>
        <v>0</v>
      </c>
      <c r="J21" s="51">
        <f>'Classificação - AE'!J21/'Classificação - AE'!$J$14</f>
        <v>0</v>
      </c>
      <c r="K21" s="51">
        <f>'Classificação - AE'!K21/'Classificação - AE'!$K$14</f>
        <v>0</v>
      </c>
      <c r="L21" s="51">
        <f>'Classificação - AE'!L21/'Classificação - AE'!$L$14</f>
        <v>0</v>
      </c>
      <c r="M21" s="51">
        <f>'Classificação - AE'!M21/'Classificação - AE'!$M$14</f>
        <v>0</v>
      </c>
    </row>
    <row r="22" spans="1:13" x14ac:dyDescent="0.3">
      <c r="A22" s="43">
        <v>8</v>
      </c>
      <c r="B22" s="24">
        <f>Classificação!B22</f>
        <v>0</v>
      </c>
      <c r="C22" s="51">
        <f>'Classificação - AE'!C22/'Classificação - AE'!$C$14</f>
        <v>0</v>
      </c>
      <c r="D22" s="51">
        <f>'Classificação - AE'!D22/'Classificação - AE'!$D$14</f>
        <v>0</v>
      </c>
      <c r="E22" s="51">
        <f>'Classificação - AE'!E22/'Classificação - AE'!$E$14</f>
        <v>0</v>
      </c>
      <c r="F22" s="51">
        <f>'Classificação - AE'!F22/'Classificação - AE'!$F$14</f>
        <v>0</v>
      </c>
      <c r="G22" s="51">
        <f>'Classificação - AE'!G22/'Classificação - AE'!$G$14</f>
        <v>0</v>
      </c>
      <c r="H22" s="51">
        <f>'Classificação - AE'!H22/'Classificação - AE'!$H$14</f>
        <v>0</v>
      </c>
      <c r="I22" s="51">
        <f>'Classificação - AE'!I22/'Classificação - AE'!$I$14</f>
        <v>0</v>
      </c>
      <c r="J22" s="51">
        <f>'Classificação - AE'!J22/'Classificação - AE'!$J$14</f>
        <v>0</v>
      </c>
      <c r="K22" s="51">
        <f>'Classificação - AE'!K22/'Classificação - AE'!$K$14</f>
        <v>0</v>
      </c>
      <c r="L22" s="51">
        <f>'Classificação - AE'!L22/'Classificação - AE'!$L$14</f>
        <v>0</v>
      </c>
      <c r="M22" s="51">
        <f>'Classificação - AE'!M22/'Classificação - AE'!$M$14</f>
        <v>0</v>
      </c>
    </row>
    <row r="23" spans="1:13" x14ac:dyDescent="0.3">
      <c r="A23" s="41">
        <v>9</v>
      </c>
      <c r="B23" s="24">
        <f>Classificação!B23</f>
        <v>0</v>
      </c>
      <c r="C23" s="51">
        <f>'Classificação - AE'!C23/'Classificação - AE'!$C$14</f>
        <v>0</v>
      </c>
      <c r="D23" s="51">
        <f>'Classificação - AE'!D23/'Classificação - AE'!$D$14</f>
        <v>0</v>
      </c>
      <c r="E23" s="51">
        <f>'Classificação - AE'!E23/'Classificação - AE'!$E$14</f>
        <v>0</v>
      </c>
      <c r="F23" s="51">
        <f>'Classificação - AE'!F23/'Classificação - AE'!$F$14</f>
        <v>0</v>
      </c>
      <c r="G23" s="51">
        <f>'Classificação - AE'!G23/'Classificação - AE'!$G$14</f>
        <v>0</v>
      </c>
      <c r="H23" s="51">
        <f>'Classificação - AE'!H23/'Classificação - AE'!$H$14</f>
        <v>0</v>
      </c>
      <c r="I23" s="51">
        <f>'Classificação - AE'!I23/'Classificação - AE'!$I$14</f>
        <v>0</v>
      </c>
      <c r="J23" s="51">
        <f>'Classificação - AE'!J23/'Classificação - AE'!$J$14</f>
        <v>0</v>
      </c>
      <c r="K23" s="51">
        <f>'Classificação - AE'!K23/'Classificação - AE'!$K$14</f>
        <v>0</v>
      </c>
      <c r="L23" s="51">
        <f>'Classificação - AE'!L23/'Classificação - AE'!$L$14</f>
        <v>0</v>
      </c>
      <c r="M23" s="51">
        <f>'Classificação - AE'!M23/'Classificação - AE'!$M$14</f>
        <v>0</v>
      </c>
    </row>
    <row r="24" spans="1:13" x14ac:dyDescent="0.3">
      <c r="A24" s="43">
        <v>10</v>
      </c>
      <c r="B24" s="24">
        <f>Classificação!B24</f>
        <v>0</v>
      </c>
      <c r="C24" s="51">
        <f>'Classificação - AE'!C24/'Classificação - AE'!$C$14</f>
        <v>0</v>
      </c>
      <c r="D24" s="51">
        <f>'Classificação - AE'!D24/'Classificação - AE'!$D$14</f>
        <v>0</v>
      </c>
      <c r="E24" s="51">
        <f>'Classificação - AE'!E24/'Classificação - AE'!$E$14</f>
        <v>0</v>
      </c>
      <c r="F24" s="51">
        <f>'Classificação - AE'!F24/'Classificação - AE'!$F$14</f>
        <v>0</v>
      </c>
      <c r="G24" s="51">
        <f>'Classificação - AE'!G24/'Classificação - AE'!$G$14</f>
        <v>0</v>
      </c>
      <c r="H24" s="51">
        <f>'Classificação - AE'!H24/'Classificação - AE'!$H$14</f>
        <v>0</v>
      </c>
      <c r="I24" s="51">
        <f>'Classificação - AE'!I24/'Classificação - AE'!$I$14</f>
        <v>0</v>
      </c>
      <c r="J24" s="51">
        <f>'Classificação - AE'!J24/'Classificação - AE'!$J$14</f>
        <v>0</v>
      </c>
      <c r="K24" s="51">
        <f>'Classificação - AE'!K24/'Classificação - AE'!$K$14</f>
        <v>0</v>
      </c>
      <c r="L24" s="51">
        <f>'Classificação - AE'!L24/'Classificação - AE'!$L$14</f>
        <v>0</v>
      </c>
      <c r="M24" s="51">
        <f>'Classificação - AE'!M24/'Classificação - AE'!$M$14</f>
        <v>0</v>
      </c>
    </row>
    <row r="25" spans="1:13" ht="15" customHeight="1" x14ac:dyDescent="0.3">
      <c r="A25" s="43">
        <v>11</v>
      </c>
      <c r="B25" s="24">
        <f>Classificação!B25</f>
        <v>0</v>
      </c>
      <c r="C25" s="51">
        <f>'Classificação - AE'!C25/'Classificação - AE'!$C$14</f>
        <v>0</v>
      </c>
      <c r="D25" s="51">
        <f>'Classificação - AE'!D25/'Classificação - AE'!$D$14</f>
        <v>0</v>
      </c>
      <c r="E25" s="51">
        <f>'Classificação - AE'!E25/'Classificação - AE'!$E$14</f>
        <v>0</v>
      </c>
      <c r="F25" s="51">
        <f>'Classificação - AE'!F25/'Classificação - AE'!$F$14</f>
        <v>0</v>
      </c>
      <c r="G25" s="51">
        <f>'Classificação - AE'!G25/'Classificação - AE'!$G$14</f>
        <v>0</v>
      </c>
      <c r="H25" s="51">
        <f>'Classificação - AE'!H25/'Classificação - AE'!$H$14</f>
        <v>0</v>
      </c>
      <c r="I25" s="51">
        <f>'Classificação - AE'!I25/'Classificação - AE'!$I$14</f>
        <v>0</v>
      </c>
      <c r="J25" s="51">
        <f>'Classificação - AE'!J25/'Classificação - AE'!$J$14</f>
        <v>0</v>
      </c>
      <c r="K25" s="51">
        <f>'Classificação - AE'!K25/'Classificação - AE'!$K$14</f>
        <v>0</v>
      </c>
      <c r="L25" s="51">
        <f>'Classificação - AE'!L25/'Classificação - AE'!$L$14</f>
        <v>0</v>
      </c>
      <c r="M25" s="51">
        <f>'Classificação - AE'!M25/'Classificação - AE'!$M$14</f>
        <v>0</v>
      </c>
    </row>
    <row r="26" spans="1:13" ht="15" customHeight="1" x14ac:dyDescent="0.3">
      <c r="A26" s="43">
        <v>12</v>
      </c>
      <c r="B26" s="24">
        <f>Classificação!B26</f>
        <v>0</v>
      </c>
      <c r="C26" s="51">
        <f>'Classificação - AE'!C26/'Classificação - AE'!$C$14</f>
        <v>0</v>
      </c>
      <c r="D26" s="51">
        <f>'Classificação - AE'!D26/'Classificação - AE'!$D$14</f>
        <v>0</v>
      </c>
      <c r="E26" s="51">
        <f>'Classificação - AE'!E26/'Classificação - AE'!$E$14</f>
        <v>0</v>
      </c>
      <c r="F26" s="51">
        <f>'Classificação - AE'!F26/'Classificação - AE'!$F$14</f>
        <v>0</v>
      </c>
      <c r="G26" s="51">
        <f>'Classificação - AE'!G26/'Classificação - AE'!$G$14</f>
        <v>0</v>
      </c>
      <c r="H26" s="51">
        <f>'Classificação - AE'!H26/'Classificação - AE'!$H$14</f>
        <v>0</v>
      </c>
      <c r="I26" s="51">
        <f>'Classificação - AE'!I26/'Classificação - AE'!$I$14</f>
        <v>0</v>
      </c>
      <c r="J26" s="51">
        <f>'Classificação - AE'!J26/'Classificação - AE'!$J$14</f>
        <v>0</v>
      </c>
      <c r="K26" s="51">
        <f>'Classificação - AE'!K26/'Classificação - AE'!$K$14</f>
        <v>0</v>
      </c>
      <c r="L26" s="51">
        <f>'Classificação - AE'!L26/'Classificação - AE'!$L$14</f>
        <v>0</v>
      </c>
      <c r="M26" s="51">
        <f>'Classificação - AE'!M26/'Classificação - AE'!$M$14</f>
        <v>0</v>
      </c>
    </row>
    <row r="27" spans="1:13" x14ac:dyDescent="0.3">
      <c r="A27" s="43">
        <v>13</v>
      </c>
      <c r="B27" s="24">
        <f>Classificação!B27</f>
        <v>0</v>
      </c>
      <c r="C27" s="51">
        <f>'Classificação - AE'!C27/'Classificação - AE'!$C$14</f>
        <v>0</v>
      </c>
      <c r="D27" s="51">
        <f>'Classificação - AE'!D27/'Classificação - AE'!$D$14</f>
        <v>0</v>
      </c>
      <c r="E27" s="51">
        <f>'Classificação - AE'!E27/'Classificação - AE'!$E$14</f>
        <v>0</v>
      </c>
      <c r="F27" s="51">
        <f>'Classificação - AE'!F27/'Classificação - AE'!$F$14</f>
        <v>0</v>
      </c>
      <c r="G27" s="51">
        <f>'Classificação - AE'!G27/'Classificação - AE'!$G$14</f>
        <v>0</v>
      </c>
      <c r="H27" s="51">
        <f>'Classificação - AE'!H27/'Classificação - AE'!$H$14</f>
        <v>0</v>
      </c>
      <c r="I27" s="51">
        <f>'Classificação - AE'!I27/'Classificação - AE'!$I$14</f>
        <v>0</v>
      </c>
      <c r="J27" s="51">
        <f>'Classificação - AE'!J27/'Classificação - AE'!$J$14</f>
        <v>0</v>
      </c>
      <c r="K27" s="51">
        <f>'Classificação - AE'!K27/'Classificação - AE'!$K$14</f>
        <v>0</v>
      </c>
      <c r="L27" s="51">
        <f>'Classificação - AE'!L27/'Classificação - AE'!$L$14</f>
        <v>0</v>
      </c>
      <c r="M27" s="51">
        <f>'Classificação - AE'!M27/'Classificação - AE'!$M$14</f>
        <v>0</v>
      </c>
    </row>
    <row r="28" spans="1:13" x14ac:dyDescent="0.3">
      <c r="A28" s="43">
        <v>14</v>
      </c>
      <c r="B28" s="24">
        <f>Classificação!B28</f>
        <v>0</v>
      </c>
      <c r="C28" s="51">
        <f>'Classificação - AE'!C28/'Classificação - AE'!$C$14</f>
        <v>0</v>
      </c>
      <c r="D28" s="51">
        <f>'Classificação - AE'!D28/'Classificação - AE'!$D$14</f>
        <v>0</v>
      </c>
      <c r="E28" s="51">
        <f>'Classificação - AE'!E28/'Classificação - AE'!$E$14</f>
        <v>0</v>
      </c>
      <c r="F28" s="51">
        <f>'Classificação - AE'!F28/'Classificação - AE'!$F$14</f>
        <v>0</v>
      </c>
      <c r="G28" s="51">
        <f>'Classificação - AE'!G28/'Classificação - AE'!$G$14</f>
        <v>0</v>
      </c>
      <c r="H28" s="51">
        <f>'Classificação - AE'!H28/'Classificação - AE'!$H$14</f>
        <v>0</v>
      </c>
      <c r="I28" s="51">
        <f>'Classificação - AE'!I28/'Classificação - AE'!$I$14</f>
        <v>0</v>
      </c>
      <c r="J28" s="51">
        <f>'Classificação - AE'!J28/'Classificação - AE'!$J$14</f>
        <v>0</v>
      </c>
      <c r="K28" s="51">
        <f>'Classificação - AE'!K28/'Classificação - AE'!$K$14</f>
        <v>0</v>
      </c>
      <c r="L28" s="51">
        <f>'Classificação - AE'!L28/'Classificação - AE'!$L$14</f>
        <v>0</v>
      </c>
      <c r="M28" s="51">
        <f>'Classificação - AE'!M28/'Classificação - AE'!$M$14</f>
        <v>0</v>
      </c>
    </row>
    <row r="29" spans="1:13" x14ac:dyDescent="0.3">
      <c r="A29" s="43">
        <v>15</v>
      </c>
      <c r="B29" s="24">
        <f>Classificação!B29</f>
        <v>0</v>
      </c>
      <c r="C29" s="51">
        <f>'Classificação - AE'!C29/'Classificação - AE'!$C$14</f>
        <v>0</v>
      </c>
      <c r="D29" s="51">
        <f>'Classificação - AE'!D29/'Classificação - AE'!$D$14</f>
        <v>0</v>
      </c>
      <c r="E29" s="51">
        <f>'Classificação - AE'!E29/'Classificação - AE'!$E$14</f>
        <v>0</v>
      </c>
      <c r="F29" s="51">
        <f>'Classificação - AE'!F29/'Classificação - AE'!$F$14</f>
        <v>0</v>
      </c>
      <c r="G29" s="51">
        <f>'Classificação - AE'!G29/'Classificação - AE'!$G$14</f>
        <v>0</v>
      </c>
      <c r="H29" s="51">
        <f>'Classificação - AE'!H29/'Classificação - AE'!$H$14</f>
        <v>0</v>
      </c>
      <c r="I29" s="51">
        <f>'Classificação - AE'!I29/'Classificação - AE'!$I$14</f>
        <v>0</v>
      </c>
      <c r="J29" s="51">
        <f>'Classificação - AE'!J29/'Classificação - AE'!$J$14</f>
        <v>0</v>
      </c>
      <c r="K29" s="51">
        <f>'Classificação - AE'!K29/'Classificação - AE'!$K$14</f>
        <v>0</v>
      </c>
      <c r="L29" s="51">
        <f>'Classificação - AE'!L29/'Classificação - AE'!$L$14</f>
        <v>0</v>
      </c>
      <c r="M29" s="51">
        <f>'Classificação - AE'!M29/'Classificação - AE'!$M$14</f>
        <v>0</v>
      </c>
    </row>
    <row r="30" spans="1:13" x14ac:dyDescent="0.3">
      <c r="A30" s="43">
        <v>16</v>
      </c>
      <c r="B30" s="24">
        <f>Classificação!B30</f>
        <v>0</v>
      </c>
      <c r="C30" s="51">
        <f>'Classificação - AE'!C30/'Classificação - AE'!$C$14</f>
        <v>0</v>
      </c>
      <c r="D30" s="51">
        <f>'Classificação - AE'!D30/'Classificação - AE'!$D$14</f>
        <v>0</v>
      </c>
      <c r="E30" s="51">
        <f>'Classificação - AE'!E30/'Classificação - AE'!$E$14</f>
        <v>0</v>
      </c>
      <c r="F30" s="51">
        <f>'Classificação - AE'!F30/'Classificação - AE'!$F$14</f>
        <v>0</v>
      </c>
      <c r="G30" s="51">
        <f>'Classificação - AE'!G30/'Classificação - AE'!$G$14</f>
        <v>0</v>
      </c>
      <c r="H30" s="51">
        <f>'Classificação - AE'!H30/'Classificação - AE'!$H$14</f>
        <v>0</v>
      </c>
      <c r="I30" s="51">
        <f>'Classificação - AE'!I30/'Classificação - AE'!$I$14</f>
        <v>0</v>
      </c>
      <c r="J30" s="51">
        <f>'Classificação - AE'!J30/'Classificação - AE'!$J$14</f>
        <v>0</v>
      </c>
      <c r="K30" s="51">
        <f>'Classificação - AE'!K30/'Classificação - AE'!$K$14</f>
        <v>0</v>
      </c>
      <c r="L30" s="51">
        <f>'Classificação - AE'!L30/'Classificação - AE'!$L$14</f>
        <v>0</v>
      </c>
      <c r="M30" s="51">
        <f>'Classificação - AE'!M30/'Classificação - AE'!$M$14</f>
        <v>0</v>
      </c>
    </row>
    <row r="31" spans="1:13" x14ac:dyDescent="0.3">
      <c r="A31" s="41">
        <v>17</v>
      </c>
      <c r="B31" s="24">
        <f>Classificação!B31</f>
        <v>0</v>
      </c>
      <c r="C31" s="51">
        <f>'Classificação - AE'!C31/'Classificação - AE'!$C$14</f>
        <v>0</v>
      </c>
      <c r="D31" s="51">
        <f>'Classificação - AE'!D31/'Classificação - AE'!$D$14</f>
        <v>0</v>
      </c>
      <c r="E31" s="51">
        <f>'Classificação - AE'!E31/'Classificação - AE'!$E$14</f>
        <v>0</v>
      </c>
      <c r="F31" s="51">
        <f>'Classificação - AE'!F31/'Classificação - AE'!$F$14</f>
        <v>0</v>
      </c>
      <c r="G31" s="51">
        <f>'Classificação - AE'!G31/'Classificação - AE'!$G$14</f>
        <v>0</v>
      </c>
      <c r="H31" s="51">
        <f>'Classificação - AE'!H31/'Classificação - AE'!$H$14</f>
        <v>0</v>
      </c>
      <c r="I31" s="51">
        <f>'Classificação - AE'!I31/'Classificação - AE'!$I$14</f>
        <v>0</v>
      </c>
      <c r="J31" s="51">
        <f>'Classificação - AE'!J31/'Classificação - AE'!$J$14</f>
        <v>0</v>
      </c>
      <c r="K31" s="51">
        <f>'Classificação - AE'!K31/'Classificação - AE'!$K$14</f>
        <v>0</v>
      </c>
      <c r="L31" s="51">
        <f>'Classificação - AE'!L31/'Classificação - AE'!$L$14</f>
        <v>0</v>
      </c>
      <c r="M31" s="51">
        <f>'Classificação - AE'!M31/'Classificação - AE'!$M$14</f>
        <v>0</v>
      </c>
    </row>
    <row r="32" spans="1:13" x14ac:dyDescent="0.3">
      <c r="A32" s="43">
        <v>18</v>
      </c>
      <c r="B32" s="24">
        <f>Classificação!B32</f>
        <v>0</v>
      </c>
      <c r="C32" s="51">
        <f>'Classificação - AE'!C32/'Classificação - AE'!$C$14</f>
        <v>0</v>
      </c>
      <c r="D32" s="51">
        <f>'Classificação - AE'!D32/'Classificação - AE'!$D$14</f>
        <v>0</v>
      </c>
      <c r="E32" s="51">
        <f>'Classificação - AE'!E32/'Classificação - AE'!$E$14</f>
        <v>0</v>
      </c>
      <c r="F32" s="51">
        <f>'Classificação - AE'!F32/'Classificação - AE'!$F$14</f>
        <v>0</v>
      </c>
      <c r="G32" s="51">
        <f>'Classificação - AE'!G32/'Classificação - AE'!$G$14</f>
        <v>0</v>
      </c>
      <c r="H32" s="51">
        <f>'Classificação - AE'!H32/'Classificação - AE'!$H$14</f>
        <v>0</v>
      </c>
      <c r="I32" s="51">
        <f>'Classificação - AE'!I32/'Classificação - AE'!$I$14</f>
        <v>0</v>
      </c>
      <c r="J32" s="51">
        <f>'Classificação - AE'!J32/'Classificação - AE'!$J$14</f>
        <v>0</v>
      </c>
      <c r="K32" s="51">
        <f>'Classificação - AE'!K32/'Classificação - AE'!$K$14</f>
        <v>0</v>
      </c>
      <c r="L32" s="51">
        <f>'Classificação - AE'!L32/'Classificação - AE'!$L$14</f>
        <v>0</v>
      </c>
      <c r="M32" s="51">
        <f>'Classificação - AE'!M32/'Classificação - AE'!$M$14</f>
        <v>0</v>
      </c>
    </row>
    <row r="33" spans="1:13" x14ac:dyDescent="0.3">
      <c r="A33" s="43">
        <v>19</v>
      </c>
      <c r="B33" s="24">
        <f>Classificação!B33</f>
        <v>0</v>
      </c>
      <c r="C33" s="51">
        <f>'Classificação - AE'!C33/'Classificação - AE'!$C$14</f>
        <v>0</v>
      </c>
      <c r="D33" s="51">
        <f>'Classificação - AE'!D33/'Classificação - AE'!$D$14</f>
        <v>0</v>
      </c>
      <c r="E33" s="51">
        <f>'Classificação - AE'!E33/'Classificação - AE'!$E$14</f>
        <v>0</v>
      </c>
      <c r="F33" s="51">
        <f>'Classificação - AE'!F33/'Classificação - AE'!$F$14</f>
        <v>0</v>
      </c>
      <c r="G33" s="51">
        <f>'Classificação - AE'!G33/'Classificação - AE'!$G$14</f>
        <v>0</v>
      </c>
      <c r="H33" s="51">
        <f>'Classificação - AE'!H33/'Classificação - AE'!$H$14</f>
        <v>0</v>
      </c>
      <c r="I33" s="51">
        <f>'Classificação - AE'!I33/'Classificação - AE'!$I$14</f>
        <v>0</v>
      </c>
      <c r="J33" s="51">
        <f>'Classificação - AE'!J33/'Classificação - AE'!$J$14</f>
        <v>0</v>
      </c>
      <c r="K33" s="51">
        <f>'Classificação - AE'!K33/'Classificação - AE'!$K$14</f>
        <v>0</v>
      </c>
      <c r="L33" s="51">
        <f>'Classificação - AE'!L33/'Classificação - AE'!$L$14</f>
        <v>0</v>
      </c>
      <c r="M33" s="51">
        <f>'Classificação - AE'!M33/'Classificação - AE'!$M$14</f>
        <v>0</v>
      </c>
    </row>
    <row r="34" spans="1:13" x14ac:dyDescent="0.3">
      <c r="A34" s="43">
        <v>20</v>
      </c>
      <c r="B34" s="24">
        <f>Classificação!B34</f>
        <v>0</v>
      </c>
      <c r="C34" s="51">
        <f>'Classificação - AE'!C34/'Classificação - AE'!$C$14</f>
        <v>0</v>
      </c>
      <c r="D34" s="51">
        <f>'Classificação - AE'!D34/'Classificação - AE'!$D$14</f>
        <v>0</v>
      </c>
      <c r="E34" s="51">
        <f>'Classificação - AE'!E34/'Classificação - AE'!$E$14</f>
        <v>0</v>
      </c>
      <c r="F34" s="51">
        <f>'Classificação - AE'!F34/'Classificação - AE'!$F$14</f>
        <v>0</v>
      </c>
      <c r="G34" s="51">
        <f>'Classificação - AE'!G34/'Classificação - AE'!$G$14</f>
        <v>0</v>
      </c>
      <c r="H34" s="51">
        <f>'Classificação - AE'!H34/'Classificação - AE'!$H$14</f>
        <v>0</v>
      </c>
      <c r="I34" s="51">
        <f>'Classificação - AE'!I34/'Classificação - AE'!$I$14</f>
        <v>0</v>
      </c>
      <c r="J34" s="51">
        <f>'Classificação - AE'!J34/'Classificação - AE'!$J$14</f>
        <v>0</v>
      </c>
      <c r="K34" s="51">
        <f>'Classificação - AE'!K34/'Classificação - AE'!$K$14</f>
        <v>0</v>
      </c>
      <c r="L34" s="51">
        <f>'Classificação - AE'!L34/'Classificação - AE'!$L$14</f>
        <v>0</v>
      </c>
      <c r="M34" s="51">
        <f>'Classificação - AE'!M34/'Classificação - AE'!$M$14</f>
        <v>0</v>
      </c>
    </row>
    <row r="35" spans="1:13" x14ac:dyDescent="0.3">
      <c r="A35" s="43">
        <v>21</v>
      </c>
      <c r="B35" s="24">
        <f>Classificação!B35</f>
        <v>0</v>
      </c>
      <c r="C35" s="51">
        <f>'Classificação - AE'!C35/'Classificação - AE'!$C$14</f>
        <v>0</v>
      </c>
      <c r="D35" s="51">
        <f>'Classificação - AE'!D35/'Classificação - AE'!$D$14</f>
        <v>0</v>
      </c>
      <c r="E35" s="51">
        <f>'Classificação - AE'!E35/'Classificação - AE'!$E$14</f>
        <v>0</v>
      </c>
      <c r="F35" s="51">
        <f>'Classificação - AE'!F35/'Classificação - AE'!$F$14</f>
        <v>0</v>
      </c>
      <c r="G35" s="51">
        <f>'Classificação - AE'!G35/'Classificação - AE'!$G$14</f>
        <v>0</v>
      </c>
      <c r="H35" s="51">
        <f>'Classificação - AE'!H35/'Classificação - AE'!$H$14</f>
        <v>0</v>
      </c>
      <c r="I35" s="51">
        <f>'Classificação - AE'!I35/'Classificação - AE'!$I$14</f>
        <v>0</v>
      </c>
      <c r="J35" s="51">
        <f>'Classificação - AE'!J35/'Classificação - AE'!$J$14</f>
        <v>0</v>
      </c>
      <c r="K35" s="51">
        <f>'Classificação - AE'!K35/'Classificação - AE'!$K$14</f>
        <v>0</v>
      </c>
      <c r="L35" s="51">
        <f>'Classificação - AE'!L35/'Classificação - AE'!$L$14</f>
        <v>0</v>
      </c>
      <c r="M35" s="51">
        <f>'Classificação - AE'!M35/'Classificação - AE'!$M$14</f>
        <v>0</v>
      </c>
    </row>
    <row r="36" spans="1:13" x14ac:dyDescent="0.3">
      <c r="A36" s="43">
        <v>22</v>
      </c>
      <c r="B36" s="24">
        <f>Classificação!B36</f>
        <v>0</v>
      </c>
      <c r="C36" s="51">
        <f>'Classificação - AE'!C36/'Classificação - AE'!$C$14</f>
        <v>0</v>
      </c>
      <c r="D36" s="51">
        <f>'Classificação - AE'!D36/'Classificação - AE'!$D$14</f>
        <v>0</v>
      </c>
      <c r="E36" s="51">
        <f>'Classificação - AE'!E36/'Classificação - AE'!$E$14</f>
        <v>0</v>
      </c>
      <c r="F36" s="51">
        <f>'Classificação - AE'!F36/'Classificação - AE'!$F$14</f>
        <v>0</v>
      </c>
      <c r="G36" s="51">
        <f>'Classificação - AE'!G36/'Classificação - AE'!$G$14</f>
        <v>0</v>
      </c>
      <c r="H36" s="51">
        <f>'Classificação - AE'!H36/'Classificação - AE'!$H$14</f>
        <v>0</v>
      </c>
      <c r="I36" s="51">
        <f>'Classificação - AE'!I36/'Classificação - AE'!$I$14</f>
        <v>0</v>
      </c>
      <c r="J36" s="51">
        <f>'Classificação - AE'!J36/'Classificação - AE'!$J$14</f>
        <v>0</v>
      </c>
      <c r="K36" s="51">
        <f>'Classificação - AE'!K36/'Classificação - AE'!$K$14</f>
        <v>0</v>
      </c>
      <c r="L36" s="51">
        <f>'Classificação - AE'!L36/'Classificação - AE'!$L$14</f>
        <v>0</v>
      </c>
      <c r="M36" s="51">
        <f>'Classificação - AE'!M36/'Classificação - AE'!$M$14</f>
        <v>0</v>
      </c>
    </row>
    <row r="37" spans="1:13" x14ac:dyDescent="0.3">
      <c r="A37" s="43">
        <v>23</v>
      </c>
      <c r="B37" s="24">
        <f>Classificação!B37</f>
        <v>0</v>
      </c>
      <c r="C37" s="51">
        <f>'Classificação - AE'!C37/'Classificação - AE'!$C$14</f>
        <v>0</v>
      </c>
      <c r="D37" s="51">
        <f>'Classificação - AE'!D37/'Classificação - AE'!$D$14</f>
        <v>0</v>
      </c>
      <c r="E37" s="51">
        <f>'Classificação - AE'!E37/'Classificação - AE'!$E$14</f>
        <v>0</v>
      </c>
      <c r="F37" s="51">
        <f>'Classificação - AE'!F37/'Classificação - AE'!$F$14</f>
        <v>0</v>
      </c>
      <c r="G37" s="51">
        <f>'Classificação - AE'!G37/'Classificação - AE'!$G$14</f>
        <v>0</v>
      </c>
      <c r="H37" s="51">
        <f>'Classificação - AE'!H37/'Classificação - AE'!$H$14</f>
        <v>0</v>
      </c>
      <c r="I37" s="51">
        <f>'Classificação - AE'!I37/'Classificação - AE'!$I$14</f>
        <v>0</v>
      </c>
      <c r="J37" s="51">
        <f>'Classificação - AE'!J37/'Classificação - AE'!$J$14</f>
        <v>0</v>
      </c>
      <c r="K37" s="51">
        <f>'Classificação - AE'!K37/'Classificação - AE'!$K$14</f>
        <v>0</v>
      </c>
      <c r="L37" s="51">
        <f>'Classificação - AE'!L37/'Classificação - AE'!$L$14</f>
        <v>0</v>
      </c>
      <c r="M37" s="51">
        <f>'Classificação - AE'!M37/'Classificação - AE'!$M$14</f>
        <v>0</v>
      </c>
    </row>
    <row r="38" spans="1:13" x14ac:dyDescent="0.3">
      <c r="A38" s="43">
        <v>24</v>
      </c>
      <c r="B38" s="24">
        <f>Classificação!B38</f>
        <v>0</v>
      </c>
      <c r="C38" s="51">
        <f>'Classificação - AE'!C38/'Classificação - AE'!$C$14</f>
        <v>0</v>
      </c>
      <c r="D38" s="51">
        <f>'Classificação - AE'!D38/'Classificação - AE'!$D$14</f>
        <v>0</v>
      </c>
      <c r="E38" s="51">
        <f>'Classificação - AE'!E38/'Classificação - AE'!$E$14</f>
        <v>0</v>
      </c>
      <c r="F38" s="51">
        <f>'Classificação - AE'!F38/'Classificação - AE'!$F$14</f>
        <v>0</v>
      </c>
      <c r="G38" s="51">
        <f>'Classificação - AE'!G38/'Classificação - AE'!$G$14</f>
        <v>0</v>
      </c>
      <c r="H38" s="51">
        <f>'Classificação - AE'!H38/'Classificação - AE'!$H$14</f>
        <v>0</v>
      </c>
      <c r="I38" s="51">
        <f>'Classificação - AE'!I38/'Classificação - AE'!$I$14</f>
        <v>0</v>
      </c>
      <c r="J38" s="51">
        <f>'Classificação - AE'!J38/'Classificação - AE'!$J$14</f>
        <v>0</v>
      </c>
      <c r="K38" s="51">
        <f>'Classificação - AE'!K38/'Classificação - AE'!$K$14</f>
        <v>0</v>
      </c>
      <c r="L38" s="51">
        <f>'Classificação - AE'!L38/'Classificação - AE'!$L$14</f>
        <v>0</v>
      </c>
      <c r="M38" s="51">
        <f>'Classificação - AE'!M38/'Classificação - AE'!$M$14</f>
        <v>0</v>
      </c>
    </row>
    <row r="39" spans="1:13" x14ac:dyDescent="0.3">
      <c r="A39" s="41">
        <v>25</v>
      </c>
      <c r="B39" s="24">
        <f>Classificação!B39</f>
        <v>0</v>
      </c>
      <c r="C39" s="51">
        <f>'Classificação - AE'!C39/'Classificação - AE'!$C$14</f>
        <v>0</v>
      </c>
      <c r="D39" s="51">
        <f>'Classificação - AE'!D39/'Classificação - AE'!$D$14</f>
        <v>0</v>
      </c>
      <c r="E39" s="51">
        <f>'Classificação - AE'!E39/'Classificação - AE'!$E$14</f>
        <v>0</v>
      </c>
      <c r="F39" s="51">
        <f>'Classificação - AE'!F39/'Classificação - AE'!$F$14</f>
        <v>0</v>
      </c>
      <c r="G39" s="51">
        <f>'Classificação - AE'!G39/'Classificação - AE'!$G$14</f>
        <v>0</v>
      </c>
      <c r="H39" s="51">
        <f>'Classificação - AE'!H39/'Classificação - AE'!$H$14</f>
        <v>0</v>
      </c>
      <c r="I39" s="51">
        <f>'Classificação - AE'!I39/'Classificação - AE'!$I$14</f>
        <v>0</v>
      </c>
      <c r="J39" s="51">
        <f>'Classificação - AE'!J39/'Classificação - AE'!$J$14</f>
        <v>0</v>
      </c>
      <c r="K39" s="51">
        <f>'Classificação - AE'!K39/'Classificação - AE'!$K$14</f>
        <v>0</v>
      </c>
      <c r="L39" s="51">
        <f>'Classificação - AE'!L39/'Classificação - AE'!$L$14</f>
        <v>0</v>
      </c>
      <c r="M39" s="51">
        <f>'Classificação - AE'!M39/'Classificação - AE'!$M$14</f>
        <v>0</v>
      </c>
    </row>
    <row r="40" spans="1:13" x14ac:dyDescent="0.3">
      <c r="A40" s="43">
        <v>26</v>
      </c>
      <c r="B40" s="24">
        <f>Classificação!B40</f>
        <v>0</v>
      </c>
      <c r="C40" s="51">
        <f>'Classificação - AE'!C40/'Classificação - AE'!$C$14</f>
        <v>0</v>
      </c>
      <c r="D40" s="51">
        <f>'Classificação - AE'!D40/'Classificação - AE'!$D$14</f>
        <v>0</v>
      </c>
      <c r="E40" s="51">
        <f>'Classificação - AE'!E40/'Classificação - AE'!$E$14</f>
        <v>0</v>
      </c>
      <c r="F40" s="51">
        <f>'Classificação - AE'!F40/'Classificação - AE'!$F$14</f>
        <v>0</v>
      </c>
      <c r="G40" s="51">
        <f>'Classificação - AE'!G40/'Classificação - AE'!$G$14</f>
        <v>0</v>
      </c>
      <c r="H40" s="51">
        <f>'Classificação - AE'!H40/'Classificação - AE'!$H$14</f>
        <v>0</v>
      </c>
      <c r="I40" s="51">
        <f>'Classificação - AE'!I40/'Classificação - AE'!$I$14</f>
        <v>0</v>
      </c>
      <c r="J40" s="51">
        <f>'Classificação - AE'!J40/'Classificação - AE'!$J$14</f>
        <v>0</v>
      </c>
      <c r="K40" s="51">
        <f>'Classificação - AE'!K40/'Classificação - AE'!$K$14</f>
        <v>0</v>
      </c>
      <c r="L40" s="51">
        <f>'Classificação - AE'!L40/'Classificação - AE'!$L$14</f>
        <v>0</v>
      </c>
      <c r="M40" s="51">
        <f>'Classificação - AE'!M40/'Classificação - AE'!$M$14</f>
        <v>0</v>
      </c>
    </row>
    <row r="41" spans="1:13" x14ac:dyDescent="0.3">
      <c r="A41" s="43">
        <v>27</v>
      </c>
      <c r="B41" s="24">
        <f>Classificação!B41</f>
        <v>0</v>
      </c>
      <c r="C41" s="51">
        <f>'Classificação - AE'!C41/'Classificação - AE'!$C$14</f>
        <v>0</v>
      </c>
      <c r="D41" s="51">
        <f>'Classificação - AE'!D41/'Classificação - AE'!$D$14</f>
        <v>0</v>
      </c>
      <c r="E41" s="51">
        <f>'Classificação - AE'!E41/'Classificação - AE'!$E$14</f>
        <v>0</v>
      </c>
      <c r="F41" s="51">
        <f>'Classificação - AE'!F41/'Classificação - AE'!$F$14</f>
        <v>0</v>
      </c>
      <c r="G41" s="51">
        <f>'Classificação - AE'!G41/'Classificação - AE'!$G$14</f>
        <v>0</v>
      </c>
      <c r="H41" s="51">
        <f>'Classificação - AE'!H41/'Classificação - AE'!$H$14</f>
        <v>0</v>
      </c>
      <c r="I41" s="51">
        <f>'Classificação - AE'!I41/'Classificação - AE'!$I$14</f>
        <v>0</v>
      </c>
      <c r="J41" s="51">
        <f>'Classificação - AE'!J41/'Classificação - AE'!$J$14</f>
        <v>0</v>
      </c>
      <c r="K41" s="51">
        <f>'Classificação - AE'!K41/'Classificação - AE'!$K$14</f>
        <v>0</v>
      </c>
      <c r="L41" s="51">
        <f>'Classificação - AE'!L41/'Classificação - AE'!$L$14</f>
        <v>0</v>
      </c>
      <c r="M41" s="51">
        <f>'Classificação - AE'!M41/'Classificação - AE'!$M$14</f>
        <v>0</v>
      </c>
    </row>
    <row r="42" spans="1:13" x14ac:dyDescent="0.3">
      <c r="A42" s="43">
        <v>28</v>
      </c>
      <c r="B42" s="24">
        <f>Classificação!B42</f>
        <v>0</v>
      </c>
      <c r="C42" s="51">
        <f>'Classificação - AE'!C42/'Classificação - AE'!$C$14</f>
        <v>0</v>
      </c>
      <c r="D42" s="51">
        <f>'Classificação - AE'!D42/'Classificação - AE'!$D$14</f>
        <v>0</v>
      </c>
      <c r="E42" s="51">
        <f>'Classificação - AE'!E42/'Classificação - AE'!$E$14</f>
        <v>0</v>
      </c>
      <c r="F42" s="51">
        <f>'Classificação - AE'!F42/'Classificação - AE'!$F$14</f>
        <v>0</v>
      </c>
      <c r="G42" s="51">
        <f>'Classificação - AE'!G42/'Classificação - AE'!$G$14</f>
        <v>0</v>
      </c>
      <c r="H42" s="51">
        <f>'Classificação - AE'!H42/'Classificação - AE'!$H$14</f>
        <v>0</v>
      </c>
      <c r="I42" s="51">
        <f>'Classificação - AE'!I42/'Classificação - AE'!$I$14</f>
        <v>0</v>
      </c>
      <c r="J42" s="51">
        <f>'Classificação - AE'!J42/'Classificação - AE'!$J$14</f>
        <v>0</v>
      </c>
      <c r="K42" s="51">
        <f>'Classificação - AE'!K42/'Classificação - AE'!$K$14</f>
        <v>0</v>
      </c>
      <c r="L42" s="51">
        <f>'Classificação - AE'!L42/'Classificação - AE'!$L$14</f>
        <v>0</v>
      </c>
      <c r="M42" s="51">
        <f>'Classificação - AE'!M42/'Classificação - AE'!$M$14</f>
        <v>0</v>
      </c>
    </row>
    <row r="43" spans="1:13" x14ac:dyDescent="0.3">
      <c r="A43" s="43">
        <v>29</v>
      </c>
      <c r="B43" s="24">
        <f>Classificação!B43</f>
        <v>0</v>
      </c>
      <c r="C43" s="51">
        <f>'Classificação - AE'!C43/'Classificação - AE'!$C$14</f>
        <v>0</v>
      </c>
      <c r="D43" s="51">
        <f>'Classificação - AE'!D43/'Classificação - AE'!$D$14</f>
        <v>0</v>
      </c>
      <c r="E43" s="51">
        <f>'Classificação - AE'!E43/'Classificação - AE'!$E$14</f>
        <v>0</v>
      </c>
      <c r="F43" s="51">
        <f>'Classificação - AE'!F43/'Classificação - AE'!$F$14</f>
        <v>0</v>
      </c>
      <c r="G43" s="51">
        <f>'Classificação - AE'!G43/'Classificação - AE'!$G$14</f>
        <v>0</v>
      </c>
      <c r="H43" s="51">
        <f>'Classificação - AE'!H43/'Classificação - AE'!$H$14</f>
        <v>0</v>
      </c>
      <c r="I43" s="51">
        <f>'Classificação - AE'!I43/'Classificação - AE'!$I$14</f>
        <v>0</v>
      </c>
      <c r="J43" s="51">
        <f>'Classificação - AE'!J43/'Classificação - AE'!$J$14</f>
        <v>0</v>
      </c>
      <c r="K43" s="51">
        <f>'Classificação - AE'!K43/'Classificação - AE'!$K$14</f>
        <v>0</v>
      </c>
      <c r="L43" s="51">
        <f>'Classificação - AE'!L43/'Classificação - AE'!$L$14</f>
        <v>0</v>
      </c>
      <c r="M43" s="51">
        <f>'Classificação - AE'!M43/'Classificação - AE'!$M$14</f>
        <v>0</v>
      </c>
    </row>
    <row r="44" spans="1:13" x14ac:dyDescent="0.3">
      <c r="A44" s="43">
        <v>30</v>
      </c>
      <c r="B44" s="24">
        <f>Classificação!B44</f>
        <v>0</v>
      </c>
      <c r="C44" s="51">
        <f>'Classificação - AE'!C44/'Classificação - AE'!$C$14</f>
        <v>0</v>
      </c>
      <c r="D44" s="51">
        <f>'Classificação - AE'!D44/'Classificação - AE'!$D$14</f>
        <v>0</v>
      </c>
      <c r="E44" s="51">
        <f>'Classificação - AE'!E44/'Classificação - AE'!$E$14</f>
        <v>0</v>
      </c>
      <c r="F44" s="51">
        <f>'Classificação - AE'!F44/'Classificação - AE'!$F$14</f>
        <v>0</v>
      </c>
      <c r="G44" s="51">
        <f>'Classificação - AE'!G44/'Classificação - AE'!$G$14</f>
        <v>0</v>
      </c>
      <c r="H44" s="51">
        <f>'Classificação - AE'!H44/'Classificação - AE'!$H$14</f>
        <v>0</v>
      </c>
      <c r="I44" s="51">
        <f>'Classificação - AE'!I44/'Classificação - AE'!$I$14</f>
        <v>0</v>
      </c>
      <c r="J44" s="51">
        <f>'Classificação - AE'!J44/'Classificação - AE'!$J$14</f>
        <v>0</v>
      </c>
      <c r="K44" s="51">
        <f>'Classificação - AE'!K44/'Classificação - AE'!$K$14</f>
        <v>0</v>
      </c>
      <c r="L44" s="51">
        <f>'Classificação - AE'!L44/'Classificação - AE'!$L$14</f>
        <v>0</v>
      </c>
      <c r="M44" s="51">
        <f>'Classificação - AE'!M44/'Classificação - AE'!$M$14</f>
        <v>0</v>
      </c>
    </row>
    <row r="45" spans="1:13" x14ac:dyDescent="0.3">
      <c r="A45" s="27"/>
      <c r="B45" s="27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</row>
    <row r="46" spans="1:13" x14ac:dyDescent="0.3">
      <c r="A46" s="27"/>
      <c r="B46" s="27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</row>
    <row r="47" spans="1:13" x14ac:dyDescent="0.3">
      <c r="A47" s="27"/>
      <c r="B47" s="27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</row>
    <row r="48" spans="1:13" x14ac:dyDescent="0.3">
      <c r="A48" s="27"/>
      <c r="B48" s="27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</row>
    <row r="49" spans="1:13" x14ac:dyDescent="0.3">
      <c r="A49" s="27"/>
      <c r="B49" s="27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</row>
    <row r="50" spans="1:13" x14ac:dyDescent="0.3">
      <c r="A50" s="27"/>
      <c r="B50" s="27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</row>
    <row r="51" spans="1:13" x14ac:dyDescent="0.3">
      <c r="A51" s="27"/>
      <c r="B51" s="27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</row>
  </sheetData>
  <sheetProtection algorithmName="SHA-512" hashValue="aCnW3TQrKSKC1RlSnxdTB2e8BQY7boeFJ/t348+ln0fxiBRv2ndcr6Oc3+Xt3u01cXwsnjimEMlto89c9UYw/g==" saltValue="GRX+2rRRTf2fU2Powo0SuQ==" spinCount="100000" sheet="1" objects="1" scenarios="1"/>
  <mergeCells count="18">
    <mergeCell ref="C12:M12"/>
    <mergeCell ref="C8:G8"/>
    <mergeCell ref="H8:M8"/>
    <mergeCell ref="C9:G9"/>
    <mergeCell ref="C10:G10"/>
    <mergeCell ref="H10:M10"/>
    <mergeCell ref="H9:M9"/>
    <mergeCell ref="C4:E4"/>
    <mergeCell ref="I4:M4"/>
    <mergeCell ref="C5:E5"/>
    <mergeCell ref="I5:M5"/>
    <mergeCell ref="B2:B6"/>
    <mergeCell ref="C2:E2"/>
    <mergeCell ref="I2:M2"/>
    <mergeCell ref="C3:E3"/>
    <mergeCell ref="C6:E6"/>
    <mergeCell ref="I6:M6"/>
    <mergeCell ref="I3:M3"/>
  </mergeCells>
  <conditionalFormatting sqref="H8:M8 H10:M10 B15:M44">
    <cfRule type="cellIs" dxfId="1" priority="2" operator="equal">
      <formula>0</formula>
    </cfRule>
  </conditionalFormatting>
  <conditionalFormatting sqref="H9:L9">
    <cfRule type="cellIs" dxfId="0" priority="1" operator="equal">
      <formula>0</formula>
    </cfRule>
  </conditionalFormatting>
  <dataValidations disablePrompts="1" count="1">
    <dataValidation type="whole" allowBlank="1" showInputMessage="1" showErrorMessage="1" errorTitle="Validação" error="O valor da nota não pode ultrapassar o valor da cotação" sqref="C45:F47" xr:uid="{00000000-0002-0000-0300-000000000000}">
      <formula1>0</formula1>
      <formula2>C42</formula2>
    </dataValidation>
  </dataValidations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Footer>&amp;CExplora - Duarte Nuno Januário, Eliana do Carmo Correia e Carlos Brás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Folhas de Cálculo</vt:lpstr>
      </vt:variant>
      <vt:variant>
        <vt:i4>4</vt:i4>
      </vt:variant>
    </vt:vector>
  </HeadingPairs>
  <TitlesOfParts>
    <vt:vector size="4" baseType="lpstr">
      <vt:lpstr>Classificação</vt:lpstr>
      <vt:lpstr>Aprendizagens Essenciais</vt:lpstr>
      <vt:lpstr>Classificação - AE</vt:lpstr>
      <vt:lpstr>Classificação - AE (%)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2020-01-07T17:42:25Z</cp:lastPrinted>
  <dcterms:created xsi:type="dcterms:W3CDTF">2019-09-27T10:59:16Z</dcterms:created>
  <dcterms:modified xsi:type="dcterms:W3CDTF">2020-03-02T06:17:48Z</dcterms:modified>
</cp:coreProperties>
</file>